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455" firstSheet="2" activeTab="2"/>
  </bookViews>
  <sheets>
    <sheet name="修改" sheetId="11" state="hidden" r:id="rId1"/>
    <sheet name="去年版目录" sheetId="7" state="hidden" r:id="rId2"/>
    <sheet name="价格通知单" sheetId="9" r:id="rId3"/>
  </sheets>
  <calcPr calcId="191029"/>
</workbook>
</file>

<file path=xl/calcChain.xml><?xml version="1.0" encoding="utf-8"?>
<calcChain xmlns="http://schemas.openxmlformats.org/spreadsheetml/2006/main">
  <c r="G99" i="9"/>
  <c r="L2" i="11"/>
  <c r="J105" i="7"/>
  <c r="N78"/>
  <c r="M78"/>
  <c r="M77"/>
  <c r="J45"/>
  <c r="L2"/>
</calcChain>
</file>

<file path=xl/sharedStrings.xml><?xml version="1.0" encoding="utf-8"?>
<sst xmlns="http://schemas.openxmlformats.org/spreadsheetml/2006/main" count="1121" uniqueCount="395">
  <si>
    <t>品种：吉宏6号原粮潮粮</t>
    <phoneticPr fontId="2" type="noConversion"/>
  </si>
  <si>
    <t>等级</t>
  </si>
  <si>
    <t>项目</t>
  </si>
  <si>
    <t>基础指标（%）</t>
  </si>
  <si>
    <t>扣量比例</t>
  </si>
  <si>
    <t>处理方式</t>
  </si>
  <si>
    <t>价格（元/斤）</t>
  </si>
  <si>
    <t>各等级通用指标</t>
  </si>
  <si>
    <t>出米率</t>
  </si>
  <si>
    <t>纯精米率</t>
  </si>
  <si>
    <t>小于45.0%议价</t>
    <phoneticPr fontId="2" type="noConversion"/>
  </si>
  <si>
    <t>杂质</t>
  </si>
  <si>
    <t>≤2.0</t>
  </si>
  <si>
    <t>2.0-3.5</t>
    <phoneticPr fontId="2" type="noConversion"/>
  </si>
  <si>
    <t>大于3.5%拒收</t>
    <phoneticPr fontId="2" type="noConversion"/>
  </si>
  <si>
    <t>水分</t>
  </si>
  <si>
    <t>≤15%</t>
    <phoneticPr fontId="2" type="noConversion"/>
  </si>
  <si>
    <t>大于17.0%议价</t>
    <phoneticPr fontId="2" type="noConversion"/>
  </si>
  <si>
    <t>病斑粒</t>
  </si>
  <si>
    <t>70粒以上议价</t>
    <phoneticPr fontId="2" type="noConversion"/>
  </si>
  <si>
    <t>霉变粒</t>
  </si>
  <si>
    <t>无</t>
  </si>
  <si>
    <t>发现霉变粒不接收</t>
  </si>
  <si>
    <t>生霉粒</t>
    <phoneticPr fontId="2" type="noConversion"/>
  </si>
  <si>
    <t>发现生霉粒不接收</t>
    <phoneticPr fontId="2" type="noConversion"/>
  </si>
  <si>
    <t>黄粒米和粉线米</t>
    <phoneticPr fontId="2" type="noConversion"/>
  </si>
  <si>
    <t>谷外糙米</t>
  </si>
  <si>
    <t>≤5.0</t>
    <phoneticPr fontId="2" type="noConversion"/>
  </si>
  <si>
    <t>纯度</t>
    <phoneticPr fontId="2" type="noConversion"/>
  </si>
  <si>
    <t>重垩</t>
    <phoneticPr fontId="2" type="noConversion"/>
  </si>
  <si>
    <t>感官</t>
  </si>
  <si>
    <t>色泽、气味正常</t>
  </si>
  <si>
    <t>有异味拒收</t>
  </si>
  <si>
    <t>新陈度</t>
  </si>
  <si>
    <t>含陈粮拒收</t>
  </si>
  <si>
    <t>若发现有可能造成食品安全问题的拒收。</t>
    <phoneticPr fontId="2" type="noConversion"/>
  </si>
  <si>
    <t>总经理/副总经理:</t>
  </si>
  <si>
    <t>品管经理:</t>
  </si>
  <si>
    <t>贸易经理：</t>
  </si>
  <si>
    <t>≥80.0%</t>
    <phoneticPr fontId="2" type="noConversion"/>
  </si>
  <si>
    <t>1、出米率检验方法：取150克水稻样品，用LTJM-2099型精米机碾磨50秒钟后，压砣位置4档（距末端0.5CM),以110-120转/分的转速，用SXSXZN-3型自动筛选器顺时针和反时针方向各筛动60秒。纯度检测为PCR检测。</t>
    <phoneticPr fontId="2" type="noConversion"/>
  </si>
  <si>
    <t>≥45.0%</t>
    <phoneticPr fontId="2" type="noConversion"/>
  </si>
  <si>
    <t>≤2.0%</t>
    <phoneticPr fontId="2" type="noConversion"/>
  </si>
  <si>
    <t>4.5%以上拒收</t>
    <phoneticPr fontId="2" type="noConversion"/>
  </si>
  <si>
    <t>处理方式</t>
    <phoneticPr fontId="2" type="noConversion"/>
  </si>
  <si>
    <t>≤30%</t>
    <phoneticPr fontId="2" type="noConversion"/>
  </si>
  <si>
    <t>2022-2023年水稻</t>
    <phoneticPr fontId="2" type="noConversion"/>
  </si>
  <si>
    <t>2.0-4.0</t>
    <phoneticPr fontId="2" type="noConversion"/>
  </si>
  <si>
    <t>大于4粒拒收</t>
    <phoneticPr fontId="2" type="noConversion"/>
  </si>
  <si>
    <t>同类型互混</t>
    <phoneticPr fontId="2" type="noConversion"/>
  </si>
  <si>
    <t>出米率检验方法：取150克水稻样品，用锋速160型精米机碾磨50秒钟后，压砣位置4档（距末端0.5CM),以110-120转/分的转速，用SXSXZN-3型自动筛选器顺时针和反时针方向各筛动30秒</t>
    <phoneticPr fontId="2" type="noConversion"/>
  </si>
  <si>
    <t>若发现有可能造成食品安全问题的拒收。</t>
  </si>
  <si>
    <t>2022-2023年益海嘉里（吉林）水稻收购价格通知单（工厂挂牌）</t>
    <phoneticPr fontId="2" type="noConversion"/>
  </si>
  <si>
    <t>小于38.0%拒收</t>
    <phoneticPr fontId="2" type="noConversion"/>
  </si>
  <si>
    <t>黄粒米和粉线米</t>
  </si>
  <si>
    <t>长短粒互混</t>
  </si>
  <si>
    <t>每降1%纯精米率扣0.5分/斤</t>
    <phoneticPr fontId="2" type="noConversion"/>
  </si>
  <si>
    <t>大于3.5%议价</t>
    <phoneticPr fontId="2" type="noConversion"/>
  </si>
  <si>
    <t>超过4粒拒收</t>
    <phoneticPr fontId="2" type="noConversion"/>
  </si>
  <si>
    <t>每超0.1%扣价0.2分/斤</t>
    <phoneticPr fontId="2" type="noConversion"/>
  </si>
  <si>
    <t>≤2.0</t>
    <phoneticPr fontId="2" type="noConversion"/>
  </si>
  <si>
    <t>大于4.0%拒收</t>
  </si>
  <si>
    <t>≥40.0</t>
    <phoneticPr fontId="2" type="noConversion"/>
  </si>
  <si>
    <t>小于38%拒收</t>
    <phoneticPr fontId="2" type="noConversion"/>
  </si>
  <si>
    <t>≤2</t>
    <phoneticPr fontId="2" type="noConversion"/>
  </si>
  <si>
    <t>大于4.0%议价</t>
    <phoneticPr fontId="2" type="noConversion"/>
  </si>
  <si>
    <t>≤5.0%</t>
  </si>
  <si>
    <t>同类型互混</t>
  </si>
  <si>
    <t>20%以上拒收</t>
  </si>
  <si>
    <t>≤5.0</t>
  </si>
  <si>
    <t>重垩</t>
  </si>
  <si>
    <t>色泽、气味正常</t>
    <phoneticPr fontId="2" type="noConversion"/>
  </si>
  <si>
    <t>40以内不扣</t>
    <phoneticPr fontId="2" type="noConversion"/>
  </si>
  <si>
    <t>品种：龙洋16原粮潮粮</t>
    <phoneticPr fontId="2" type="noConversion"/>
  </si>
  <si>
    <t>每超0.1%扣价0.25分/斤</t>
    <phoneticPr fontId="2" type="noConversion"/>
  </si>
  <si>
    <t>每降低1%纯精米率扣0.5分/斤</t>
    <phoneticPr fontId="2" type="noConversion"/>
  </si>
  <si>
    <t>≤10%，每增加1%扣0.1分/斤</t>
    <phoneticPr fontId="2" type="noConversion"/>
  </si>
  <si>
    <t>每150g水稻不得超过2粒，每增加1粒扣0.5分/斤</t>
    <phoneticPr fontId="2" type="noConversion"/>
  </si>
  <si>
    <t>同类型互混30%以内不扣，30%以上议价</t>
    <phoneticPr fontId="2" type="noConversion"/>
  </si>
  <si>
    <t>60粒以上拒收或议价</t>
    <phoneticPr fontId="2" type="noConversion"/>
  </si>
  <si>
    <t>品种：超级稻原粮潮粮</t>
    <phoneticPr fontId="2" type="noConversion"/>
  </si>
  <si>
    <t>项目</t>
    <phoneticPr fontId="2" type="noConversion"/>
  </si>
  <si>
    <t>小于46.0%议价</t>
    <phoneticPr fontId="2" type="noConversion"/>
  </si>
  <si>
    <t>2.1-4.0</t>
    <phoneticPr fontId="2" type="noConversion"/>
  </si>
  <si>
    <t>≤15.5%</t>
    <phoneticPr fontId="2" type="noConversion"/>
  </si>
  <si>
    <t>≥50.0%</t>
    <phoneticPr fontId="2" type="noConversion"/>
  </si>
  <si>
    <t>15%以上议价</t>
    <phoneticPr fontId="2" type="noConversion"/>
  </si>
  <si>
    <t>每降1%纯精米率扣价0.5分/斤</t>
    <phoneticPr fontId="2" type="noConversion"/>
  </si>
  <si>
    <t>40粒以内不扣，超过40粒每增加1粒按0.05分/斤扣价</t>
    <phoneticPr fontId="2" type="noConversion"/>
  </si>
  <si>
    <t>3.5%以上议价</t>
    <phoneticPr fontId="2" type="noConversion"/>
  </si>
  <si>
    <t>≤3.5%</t>
    <phoneticPr fontId="2" type="noConversion"/>
  </si>
  <si>
    <t>≤16%</t>
    <phoneticPr fontId="2" type="noConversion"/>
  </si>
  <si>
    <t>水分16%为基准，每增加0.1%水分价格降低0.2分/斤，低于16%不加价，大于18%拒收。</t>
    <phoneticPr fontId="2" type="noConversion"/>
  </si>
  <si>
    <t>超过40粒拒收或议价</t>
    <phoneticPr fontId="2" type="noConversion"/>
  </si>
  <si>
    <t>大于5%拒收</t>
    <phoneticPr fontId="2" type="noConversion"/>
  </si>
  <si>
    <t>5.0%以上拒收</t>
    <phoneticPr fontId="2" type="noConversion"/>
  </si>
  <si>
    <t>≤2粒，超出部分每1粒扣价0.5分/斤</t>
    <phoneticPr fontId="2" type="noConversion"/>
  </si>
  <si>
    <t>以65%为基准米率，每增加或降低0.1%米率价格增加或降低0.2分/斤。68%以上不再加价，低于62%拒收。</t>
    <phoneticPr fontId="2" type="noConversion"/>
  </si>
  <si>
    <t>≤5.0%</t>
    <phoneticPr fontId="2" type="noConversion"/>
  </si>
  <si>
    <t>2.0-3.0</t>
    <phoneticPr fontId="2" type="noConversion"/>
  </si>
  <si>
    <t>大于3.0%拒收</t>
    <phoneticPr fontId="2" type="noConversion"/>
  </si>
  <si>
    <t>吉林工厂水稻价格通知单汇总表</t>
    <phoneticPr fontId="2" type="noConversion"/>
  </si>
  <si>
    <t>价格通知单编号</t>
  </si>
  <si>
    <t>物料号</t>
  </si>
  <si>
    <t>物料名称</t>
  </si>
  <si>
    <t>执行日期</t>
  </si>
  <si>
    <t>执行时间</t>
  </si>
  <si>
    <t>形式</t>
    <phoneticPr fontId="2" type="noConversion"/>
  </si>
  <si>
    <t>指标</t>
  </si>
  <si>
    <t>备注</t>
    <phoneticPr fontId="2" type="noConversion"/>
  </si>
  <si>
    <t>收购数量</t>
    <phoneticPr fontId="2" type="noConversion"/>
  </si>
  <si>
    <t>系统单号</t>
    <phoneticPr fontId="2" type="noConversion"/>
  </si>
  <si>
    <t>6.02103C23</t>
  </si>
  <si>
    <t>绥香稻原粮潮粮</t>
  </si>
  <si>
    <t>8点</t>
    <phoneticPr fontId="2" type="noConversion"/>
  </si>
  <si>
    <t>挂牌</t>
  </si>
  <si>
    <t>新增</t>
  </si>
  <si>
    <t>JG0940000405</t>
  </si>
  <si>
    <t>6.02103C4900</t>
  </si>
  <si>
    <t>东北圆粒原粮潮粮</t>
  </si>
  <si>
    <t>JG0940000406</t>
  </si>
  <si>
    <t>8点</t>
  </si>
  <si>
    <t>价格下调1分，1.4元/斤，病斑40粒以内不扣</t>
    <phoneticPr fontId="2" type="noConversion"/>
  </si>
  <si>
    <t>JG0940000407</t>
  </si>
  <si>
    <t>价格下调1分，1.39元/斤，水分大于18议价接收</t>
    <phoneticPr fontId="2" type="noConversion"/>
  </si>
  <si>
    <t xml:space="preserve">JG0940000409 </t>
  </si>
  <si>
    <t>6.02103A07</t>
  </si>
  <si>
    <t>超级稻原粮潮粮</t>
  </si>
  <si>
    <t>新增</t>
    <phoneticPr fontId="2" type="noConversion"/>
  </si>
  <si>
    <t>JG0940000410</t>
  </si>
  <si>
    <t>基准米率由64%调整为65%，其它指标不变</t>
    <phoneticPr fontId="2" type="noConversion"/>
  </si>
  <si>
    <t>JG0940000411</t>
  </si>
  <si>
    <t>6.02103A44</t>
  </si>
  <si>
    <t>吉宏6号原粮潮粮</t>
  </si>
  <si>
    <t xml:space="preserve">JG0940000412 </t>
  </si>
  <si>
    <t>6.02103C4900</t>
    <phoneticPr fontId="2" type="noConversion"/>
  </si>
  <si>
    <t>以68%为基准米率，每增加或降低0.1%米率价格增加或降低0.2分钱。71%以上不再加价，低于64%议价。病斑30以内不扣。</t>
    <phoneticPr fontId="2" type="noConversion"/>
  </si>
  <si>
    <t>JG0940000413</t>
  </si>
  <si>
    <t>以64%为基准米率，每增加或降低0.1%米率价格增加或降低0.2分钱，低于60%议价</t>
    <phoneticPr fontId="2" type="noConversion"/>
  </si>
  <si>
    <t>JG0940000414</t>
  </si>
  <si>
    <t>以65%为基准米率，每增加或降低0.1%米率价格增加或降低0.2分钱。68%以上不再加价，低于62%议价。水分：大于17%拒收</t>
    <phoneticPr fontId="2" type="noConversion"/>
  </si>
  <si>
    <t>JG0940000415</t>
    <phoneticPr fontId="2" type="noConversion"/>
  </si>
  <si>
    <t>同类型互混35以内不扣，35.1-45扣价1分，45以上议价</t>
    <phoneticPr fontId="2" type="noConversion"/>
  </si>
  <si>
    <t xml:space="preserve">JG0940000416 </t>
    <phoneticPr fontId="2" type="noConversion"/>
  </si>
  <si>
    <t>价格上调2分</t>
    <phoneticPr fontId="2" type="noConversion"/>
  </si>
  <si>
    <t xml:space="preserve">JG0940000417 </t>
    <phoneticPr fontId="2" type="noConversion"/>
  </si>
  <si>
    <t>调整水分及米率指标</t>
    <phoneticPr fontId="2" type="noConversion"/>
  </si>
  <si>
    <t>JG0940000418</t>
    <phoneticPr fontId="2" type="noConversion"/>
  </si>
  <si>
    <t>12点</t>
    <phoneticPr fontId="2" type="noConversion"/>
  </si>
  <si>
    <t>基准米率下调0.5%</t>
    <phoneticPr fontId="2" type="noConversion"/>
  </si>
  <si>
    <t>JG0940000420</t>
    <phoneticPr fontId="2" type="noConversion"/>
  </si>
  <si>
    <t>6.52119Y426</t>
  </si>
  <si>
    <t>龙洋16原粮潮粮-T</t>
    <phoneticPr fontId="2" type="noConversion"/>
  </si>
  <si>
    <t>JG0940000423</t>
    <phoneticPr fontId="2" type="noConversion"/>
  </si>
  <si>
    <t>6.02103C24</t>
  </si>
  <si>
    <t>新稻花香原粮潮粮</t>
  </si>
  <si>
    <t>JG0940000424</t>
    <phoneticPr fontId="2" type="noConversion"/>
  </si>
  <si>
    <t>基准米率由64%调整为63%</t>
    <phoneticPr fontId="2" type="noConversion"/>
  </si>
  <si>
    <t>JG0940000426</t>
    <phoneticPr fontId="2" type="noConversion"/>
  </si>
  <si>
    <t>价格上调2分</t>
  </si>
  <si>
    <t>JG0940000427</t>
    <phoneticPr fontId="2" type="noConversion"/>
  </si>
  <si>
    <t>基准米率由65%调为64%；杂质每超0.1%扣价0.2分；黄粒米每150g水稻不得超过3粒；同类型互混45以内不扣，45.1-50扣价1分，50以上议价</t>
    <phoneticPr fontId="2" type="noConversion"/>
  </si>
  <si>
    <t>JG0940000430</t>
  </si>
  <si>
    <t>6.02103A07</t>
    <phoneticPr fontId="2" type="noConversion"/>
  </si>
  <si>
    <t>米率由67%上调至68%，价格上调至1.42</t>
    <phoneticPr fontId="2" type="noConversion"/>
  </si>
  <si>
    <t xml:space="preserve">JG0940000431 </t>
    <phoneticPr fontId="2" type="noConversion"/>
  </si>
  <si>
    <t>米率由57%调整至60%，价格由1.47下调至1.46</t>
    <phoneticPr fontId="2" type="noConversion"/>
  </si>
  <si>
    <t xml:space="preserve">JG0940000433 </t>
    <phoneticPr fontId="2" type="noConversion"/>
  </si>
  <si>
    <t>价格由1.7下调至1.65</t>
    <phoneticPr fontId="2" type="noConversion"/>
  </si>
  <si>
    <t>JG0940000434</t>
    <phoneticPr fontId="2" type="noConversion"/>
  </si>
  <si>
    <t>价格下调2分钱</t>
    <phoneticPr fontId="2" type="noConversion"/>
  </si>
  <si>
    <t>JG0940000436</t>
    <phoneticPr fontId="2" type="noConversion"/>
  </si>
  <si>
    <t>价格下调0.5分</t>
  </si>
  <si>
    <t xml:space="preserve">JG0940000437 </t>
    <phoneticPr fontId="2" type="noConversion"/>
  </si>
  <si>
    <t>JG0940000439</t>
    <phoneticPr fontId="2" type="noConversion"/>
  </si>
  <si>
    <t>价格下调2分</t>
    <phoneticPr fontId="2" type="noConversion"/>
  </si>
  <si>
    <t xml:space="preserve">JG0940000440 </t>
    <phoneticPr fontId="2" type="noConversion"/>
  </si>
  <si>
    <t>JG0940000443</t>
    <phoneticPr fontId="2" type="noConversion"/>
  </si>
  <si>
    <t>价格下调2分</t>
  </si>
  <si>
    <t xml:space="preserve">JG0940000445 </t>
    <phoneticPr fontId="2" type="noConversion"/>
  </si>
  <si>
    <t>龙洋16原粮潮粮-T</t>
  </si>
  <si>
    <t xml:space="preserve">JG0940000444 </t>
    <phoneticPr fontId="2" type="noConversion"/>
  </si>
  <si>
    <t>价格下调1分；黄粒米每150g水稻不得超过3粒，每增加1粒扣0.5分钱，7粒以上拒收</t>
    <phoneticPr fontId="2" type="noConversion"/>
  </si>
  <si>
    <t xml:space="preserve">JG0940000446 
</t>
    <phoneticPr fontId="2" type="noConversion"/>
  </si>
  <si>
    <t>价格下调2分，基准米率由63%调为64%</t>
    <phoneticPr fontId="2" type="noConversion"/>
  </si>
  <si>
    <t>JG0940000447</t>
    <phoneticPr fontId="2" type="noConversion"/>
  </si>
  <si>
    <t xml:space="preserve">JG0940000449 </t>
    <phoneticPr fontId="2" type="noConversion"/>
  </si>
  <si>
    <t xml:space="preserve">JG0940000448 </t>
    <phoneticPr fontId="2" type="noConversion"/>
  </si>
  <si>
    <t xml:space="preserve">JG0940000450 </t>
    <phoneticPr fontId="2" type="noConversion"/>
  </si>
  <si>
    <t>18点</t>
    <phoneticPr fontId="2" type="noConversion"/>
  </si>
  <si>
    <t>JG0940000453</t>
    <phoneticPr fontId="2" type="noConversion"/>
  </si>
  <si>
    <t>18点</t>
  </si>
  <si>
    <t>JG0940000451</t>
    <phoneticPr fontId="2" type="noConversion"/>
  </si>
  <si>
    <t>JG0940000452</t>
    <phoneticPr fontId="2" type="noConversion"/>
  </si>
  <si>
    <t>价格下调1分</t>
    <phoneticPr fontId="2" type="noConversion"/>
  </si>
  <si>
    <t xml:space="preserve">JG0940000455 </t>
    <phoneticPr fontId="2" type="noConversion"/>
  </si>
  <si>
    <t>JG0940000454</t>
    <phoneticPr fontId="2" type="noConversion"/>
  </si>
  <si>
    <t>JG0940000456</t>
    <phoneticPr fontId="2" type="noConversion"/>
  </si>
  <si>
    <t>价格下调1分</t>
  </si>
  <si>
    <t>JG0940000457</t>
    <phoneticPr fontId="2" type="noConversion"/>
  </si>
  <si>
    <t xml:space="preserve">JG0940000458 </t>
    <phoneticPr fontId="2" type="noConversion"/>
  </si>
  <si>
    <t>JG0940000459</t>
    <phoneticPr fontId="2" type="noConversion"/>
  </si>
  <si>
    <t>JG0940000460</t>
    <phoneticPr fontId="2" type="noConversion"/>
  </si>
  <si>
    <t>价格下调3分</t>
    <phoneticPr fontId="2" type="noConversion"/>
  </si>
  <si>
    <t xml:space="preserve">JG0940000462 </t>
    <phoneticPr fontId="2" type="noConversion"/>
  </si>
  <si>
    <t>价格下调4分</t>
    <phoneticPr fontId="2" type="noConversion"/>
  </si>
  <si>
    <t>JG0940000463</t>
    <phoneticPr fontId="2" type="noConversion"/>
  </si>
  <si>
    <t xml:space="preserve">JG0940000464 </t>
    <phoneticPr fontId="2" type="noConversion"/>
  </si>
  <si>
    <t>价格下调1.5分，水分≤15%；增加内控指标（病斑50以内不扣，超过50粒增加部分按每10粒0.5分钱扣价，超过60粒议价；同类型互混≤20%，20以上议价）</t>
    <phoneticPr fontId="2" type="noConversion"/>
  </si>
  <si>
    <t>JG0940000461</t>
    <phoneticPr fontId="2" type="noConversion"/>
  </si>
  <si>
    <t>价格下调2分，水分大于16%拒收，出米率低于49%拒收，病斑大于60粒拒收</t>
    <phoneticPr fontId="2" type="noConversion"/>
  </si>
  <si>
    <t xml:space="preserve">JG0940000468 </t>
    <phoneticPr fontId="2" type="noConversion"/>
  </si>
  <si>
    <t>6.521199J00</t>
  </si>
  <si>
    <t>龙庆稻8号原粮潮粮</t>
  </si>
  <si>
    <t xml:space="preserve">JG0940000469 </t>
    <phoneticPr fontId="2" type="noConversion"/>
  </si>
  <si>
    <t>封顶米率由70%上调至71%</t>
    <phoneticPr fontId="2" type="noConversion"/>
  </si>
  <si>
    <t xml:space="preserve">JG0940000470 </t>
    <phoneticPr fontId="2" type="noConversion"/>
  </si>
  <si>
    <t>基准米率由67.5%上调至68%</t>
    <phoneticPr fontId="2" type="noConversion"/>
  </si>
  <si>
    <t xml:space="preserve">JG0940000471 </t>
    <phoneticPr fontId="2" type="noConversion"/>
  </si>
  <si>
    <t>JG0940000472</t>
    <phoneticPr fontId="2" type="noConversion"/>
  </si>
  <si>
    <t>价格下调0.5分，基准米率由64%上调至65%</t>
    <phoneticPr fontId="2" type="noConversion"/>
  </si>
  <si>
    <t xml:space="preserve">JG0940000473 </t>
    <phoneticPr fontId="2" type="noConversion"/>
  </si>
  <si>
    <t xml:space="preserve">JG0940000476 </t>
    <phoneticPr fontId="2" type="noConversion"/>
  </si>
  <si>
    <t xml:space="preserve">JG0940000477 </t>
    <phoneticPr fontId="2" type="noConversion"/>
  </si>
  <si>
    <t xml:space="preserve">JG0940000478 </t>
    <phoneticPr fontId="2" type="noConversion"/>
  </si>
  <si>
    <t>价格下调2分，黄粒米每150g水稻不得超过3粒，每增加1粒扣价0.5分钱，超过7粒拒收</t>
    <phoneticPr fontId="2" type="noConversion"/>
  </si>
  <si>
    <t>JG0940000481</t>
    <phoneticPr fontId="2" type="noConversion"/>
  </si>
  <si>
    <t>价格下调2分，同类型互混≤30%，超出1%扣0.15分，40%以上拒收</t>
    <phoneticPr fontId="2" type="noConversion"/>
  </si>
  <si>
    <t xml:space="preserve">JG0940000482 
</t>
    <phoneticPr fontId="2" type="noConversion"/>
  </si>
  <si>
    <t>基准米率由65%调整至64%</t>
    <phoneticPr fontId="2" type="noConversion"/>
  </si>
  <si>
    <t>JG0940000483</t>
    <phoneticPr fontId="2" type="noConversion"/>
  </si>
  <si>
    <t xml:space="preserve">JG0940000484 </t>
    <phoneticPr fontId="2" type="noConversion"/>
  </si>
  <si>
    <t>价格下调6分</t>
    <phoneticPr fontId="2" type="noConversion"/>
  </si>
  <si>
    <t xml:space="preserve">JG0940000485 </t>
    <phoneticPr fontId="2" type="noConversion"/>
  </si>
  <si>
    <t>基准米率由64%调整至65%，水分由15%调整至16%，价格由1.33调整为1.40</t>
    <phoneticPr fontId="2" type="noConversion"/>
  </si>
  <si>
    <t xml:space="preserve">JG0940000486 </t>
    <phoneticPr fontId="2" type="noConversion"/>
  </si>
  <si>
    <t>价格上调3分</t>
    <phoneticPr fontId="2" type="noConversion"/>
  </si>
  <si>
    <t>JG0940000487</t>
    <phoneticPr fontId="2" type="noConversion"/>
  </si>
  <si>
    <t>米率由65%调整为64%，价格上调4分，黄粒米不得超过5粒，霉变粒，生霉粒≤2粒</t>
    <phoneticPr fontId="2" type="noConversion"/>
  </si>
  <si>
    <t xml:space="preserve">JG0940000488 
</t>
    <phoneticPr fontId="2" type="noConversion"/>
  </si>
  <si>
    <t>价格由1.50上调为1.65，黄粒米不超5粒</t>
    <phoneticPr fontId="2" type="noConversion"/>
  </si>
  <si>
    <t xml:space="preserve">JG0940000489 
</t>
    <phoneticPr fontId="2" type="noConversion"/>
  </si>
  <si>
    <t>价格由1.30上调为1.53，黄粒米不超5粒</t>
    <phoneticPr fontId="2" type="noConversion"/>
  </si>
  <si>
    <t>JG0940000490</t>
    <phoneticPr fontId="2" type="noConversion"/>
  </si>
  <si>
    <t>价格下调1分钱</t>
    <phoneticPr fontId="2" type="noConversion"/>
  </si>
  <si>
    <t>JG0940000491</t>
    <phoneticPr fontId="2" type="noConversion"/>
  </si>
  <si>
    <t>价格下调1分钱,基准水分调整为15%</t>
    <phoneticPr fontId="2" type="noConversion"/>
  </si>
  <si>
    <t xml:space="preserve">JG0940000492 </t>
    <phoneticPr fontId="2" type="noConversion"/>
  </si>
  <si>
    <t>价格由1.65上调为1.75</t>
    <phoneticPr fontId="2" type="noConversion"/>
  </si>
  <si>
    <t xml:space="preserve">JG0940000493 </t>
    <phoneticPr fontId="2" type="noConversion"/>
  </si>
  <si>
    <t>价格由1.53上调为1.55</t>
    <phoneticPr fontId="2" type="noConversion"/>
  </si>
  <si>
    <t>JG0940000494</t>
    <phoneticPr fontId="2" type="noConversion"/>
  </si>
  <si>
    <t>6.02103D1100</t>
  </si>
  <si>
    <t>稻花香7号原粮潮粮</t>
  </si>
  <si>
    <t>价格由1.45调整为1.445元/斤</t>
    <phoneticPr fontId="2" type="noConversion"/>
  </si>
  <si>
    <t>价格由1.445调整为1.44元/斤</t>
    <phoneticPr fontId="2" type="noConversion"/>
  </si>
  <si>
    <t>价格由1.75上调为1.85</t>
    <phoneticPr fontId="2" type="noConversion"/>
  </si>
  <si>
    <t>价格由1.44调整为1.435元/斤，水分16%拒收</t>
    <phoneticPr fontId="2" type="noConversion"/>
  </si>
  <si>
    <t>增益库</t>
    <phoneticPr fontId="2" type="noConversion"/>
  </si>
  <si>
    <t>增益库</t>
  </si>
  <si>
    <t>基准米率由65%调为64%；杂质每超0.1%扣价0.2分；黄粒米每150g水稻不得超过3粒；同类型互混45以内不扣，45.1-50扣价1分，50以上议价</t>
  </si>
  <si>
    <t>铭旺库</t>
    <phoneticPr fontId="2" type="noConversion"/>
  </si>
  <si>
    <t>龙庆稻8号原粮潮粮</t>
    <phoneticPr fontId="2" type="noConversion"/>
  </si>
  <si>
    <t>价格下调0.5分</t>
    <phoneticPr fontId="2" type="noConversion"/>
  </si>
  <si>
    <t>铭旺库</t>
  </si>
  <si>
    <t>国产圆粒粳糯稻原粮潮粮</t>
  </si>
  <si>
    <t>6.02103C2307</t>
  </si>
  <si>
    <t>绥香稻原粮潮粮-T</t>
  </si>
  <si>
    <t>6.02103A4407</t>
  </si>
  <si>
    <t>吉宏6号原粮潮粮-T</t>
  </si>
  <si>
    <t>6.02104A44</t>
  </si>
  <si>
    <t>吉宏6号原粮干粮</t>
  </si>
  <si>
    <t>6.02104C23</t>
  </si>
  <si>
    <t>绥香稻原粮干粮</t>
  </si>
  <si>
    <t>6.02103C43</t>
  </si>
  <si>
    <t>龙洋16原粮潮粮</t>
  </si>
  <si>
    <t>6.021030A34</t>
  </si>
  <si>
    <t>细长粒原粮潮粮</t>
  </si>
  <si>
    <t>挂牌</t>
    <phoneticPr fontId="2" type="noConversion"/>
  </si>
  <si>
    <t>龙洋16原粮潮粮</t>
    <phoneticPr fontId="2" type="noConversion"/>
  </si>
  <si>
    <t>扣量比例</t>
    <phoneticPr fontId="2" type="noConversion"/>
  </si>
  <si>
    <t>霉变粒</t>
    <phoneticPr fontId="2" type="noConversion"/>
  </si>
  <si>
    <t>无</t>
    <phoneticPr fontId="2" type="noConversion"/>
  </si>
  <si>
    <t>发现霉变粒不接收</t>
    <phoneticPr fontId="2" type="noConversion"/>
  </si>
  <si>
    <t>长短粒互混</t>
    <phoneticPr fontId="2" type="noConversion"/>
  </si>
  <si>
    <t>总经理/副总经理:</t>
    <phoneticPr fontId="2" type="noConversion"/>
  </si>
  <si>
    <t>贸易经理：</t>
    <phoneticPr fontId="2" type="noConversion"/>
  </si>
  <si>
    <t>水分</t>
    <phoneticPr fontId="2" type="noConversion"/>
  </si>
  <si>
    <t>品管经理:</t>
    <phoneticPr fontId="2" type="noConversion"/>
  </si>
  <si>
    <t>品种：东北圆粒原粮潮粮</t>
    <phoneticPr fontId="2" type="noConversion"/>
  </si>
  <si>
    <t>≥40.0%</t>
  </si>
  <si>
    <t>小于38.0%议价</t>
    <phoneticPr fontId="2" type="noConversion"/>
  </si>
  <si>
    <t>杂质</t>
    <phoneticPr fontId="2" type="noConversion"/>
  </si>
  <si>
    <t>大于3.0%议价</t>
    <phoneticPr fontId="2" type="noConversion"/>
  </si>
  <si>
    <t>病斑</t>
    <phoneticPr fontId="2" type="noConversion"/>
  </si>
  <si>
    <t>1、出米率检验方法：取150克水稻样品，用LTJM-2099型精米机碾磨50秒钟后，压砣位置4档（距末端0.5CM),以110-120转/分的转速，用SXSXZN-3型自动筛选器顺时针和反时针方向各筛动60秒</t>
    <phoneticPr fontId="2" type="noConversion"/>
  </si>
  <si>
    <t>≤30</t>
    <phoneticPr fontId="2" type="noConversion"/>
  </si>
  <si>
    <t>超过30议价</t>
    <phoneticPr fontId="2" type="noConversion"/>
  </si>
  <si>
    <t>病斑30粒以内不扣</t>
    <phoneticPr fontId="2" type="noConversion"/>
  </si>
  <si>
    <t>东北圆粒原粮潮粮</t>
    <phoneticPr fontId="2" type="noConversion"/>
  </si>
  <si>
    <t>水分超过15.5%每增加0.1%个水扣价0.2分/斤，低于15.5%不加价</t>
    <phoneticPr fontId="2" type="noConversion"/>
  </si>
  <si>
    <t>每150g水稻不得超过2粒，每增加1个黄粒米扣0.5分/斤</t>
    <phoneticPr fontId="2" type="noConversion"/>
  </si>
  <si>
    <t>以65%为基准米率，每增加或降低0.1%米率价格增加或降低0.2分/斤。68%以上不再加价，低于60%拒收。</t>
    <phoneticPr fontId="2" type="noConversion"/>
  </si>
  <si>
    <t>40粒以内不扣，超过40粒增加1粒扣价0.1分，超过70粒议价</t>
    <phoneticPr fontId="2" type="noConversion"/>
  </si>
  <si>
    <t>1、出米率检验方法：取150克水稻样品，用LTJM-2099型精米机碾磨50秒钟后，压砣位置4档（距末端0.5CM),以110-120转/分的转速，用SXSXZN-3型自动筛选器顺时针和反时针方向各筛动60秒.</t>
    <phoneticPr fontId="2" type="noConversion"/>
  </si>
  <si>
    <t>≤3.5%，每增加0.5扣1分/斤</t>
    <phoneticPr fontId="2" type="noConversion"/>
  </si>
  <si>
    <t>品种：龙庆稻8号原粮潮粮</t>
    <phoneticPr fontId="2" type="noConversion"/>
  </si>
  <si>
    <t>每降1%纯精米率扣0.5分/斤</t>
  </si>
  <si>
    <t>病斑30以内不扣</t>
    <phoneticPr fontId="2" type="noConversion"/>
  </si>
  <si>
    <t>互混</t>
    <phoneticPr fontId="2" type="noConversion"/>
  </si>
  <si>
    <t xml:space="preserve">大于30%拒收 </t>
    <phoneticPr fontId="2" type="noConversion"/>
  </si>
  <si>
    <t>≤16.5%</t>
    <phoneticPr fontId="2" type="noConversion"/>
  </si>
  <si>
    <t>大于17.5%议价</t>
    <phoneticPr fontId="2" type="noConversion"/>
  </si>
  <si>
    <t>≤15%，每增加5%扣1分/斤</t>
    <phoneticPr fontId="2" type="noConversion"/>
  </si>
  <si>
    <t>以68%为基准米率，每增加或降低0.1%米率价格增加或降低0.2分/斤。71%以上不再加价，低于64%议价。</t>
    <phoneticPr fontId="2" type="noConversion"/>
  </si>
  <si>
    <t>水分超过16.5%每增加0.1%个水扣价0.2分/斤，低于16.5%不加价</t>
    <phoneticPr fontId="2" type="noConversion"/>
  </si>
  <si>
    <t>品种：绥粳18原粮潮粮</t>
    <phoneticPr fontId="2" type="noConversion"/>
  </si>
  <si>
    <t>6.02103C43</t>
    <phoneticPr fontId="2" type="noConversion"/>
  </si>
  <si>
    <t>大于17%拒收</t>
    <phoneticPr fontId="2" type="noConversion"/>
  </si>
  <si>
    <t>以67%为基准米率，每增加或降低0.1%米率价格增加或降低0.2分/斤。70%以上不再加价，低于64%议价。</t>
    <phoneticPr fontId="2" type="noConversion"/>
  </si>
  <si>
    <t>价格1.61调整为1.62；米率56%调整为55%</t>
    <phoneticPr fontId="2" type="noConversion"/>
  </si>
  <si>
    <t>米率68%调整67%</t>
    <phoneticPr fontId="2" type="noConversion"/>
  </si>
  <si>
    <t>2022-2023年益海嘉里（吉林）水稻收购价格通知单（工厂挂牌）</t>
  </si>
  <si>
    <t>品种：新稻花香原粮潮粮</t>
  </si>
  <si>
    <t>以58%为基准米率，每降低0.1%米率价格降低0.2分/斤，低于48%拒收，58%以上不加价</t>
  </si>
  <si>
    <t>2.0-4.0</t>
  </si>
  <si>
    <t>每超0.1%扣价0.25分/斤</t>
  </si>
  <si>
    <t>≤16.5%</t>
  </si>
  <si>
    <t>以16.5%为基准水分，低于16.5%不加价，大于16.5%议价或拒收。</t>
  </si>
  <si>
    <t>生霉粒</t>
  </si>
  <si>
    <t>发现生霉粒不接收</t>
  </si>
  <si>
    <t>40以内不扣，超过40粒增加1粒扣0.2分/斤</t>
  </si>
  <si>
    <t>超过60粒拒收</t>
  </si>
  <si>
    <t>每150g水稻不得超过2粒，每增加1粒扣0.5分/斤</t>
  </si>
  <si>
    <t>超过4粒拒收</t>
  </si>
  <si>
    <t>纯度</t>
  </si>
  <si>
    <t>≥90.0%</t>
  </si>
  <si>
    <t>小于90%拒收或议价</t>
  </si>
  <si>
    <t>2022-2023年水稻</t>
  </si>
  <si>
    <t>1、出米率检验方法：取150克水稻样品，用锋速160型精米机碾磨40秒钟后，压砣位置4档（距末端0.5CM),以110-120转/分的转速，用SXSXZN-3型自动筛选器顺时针和反时针方向各筛动60秒.筛后整米要挑出一起称重计算米率。纯度检测为PCR检测。</t>
  </si>
  <si>
    <t>JG0940000592</t>
    <phoneticPr fontId="2" type="noConversion"/>
  </si>
  <si>
    <t>JG0940000593</t>
    <phoneticPr fontId="2" type="noConversion"/>
  </si>
  <si>
    <t>由于当时出米率基准调整系统未加价调整，所以重新做的价格通知单</t>
    <phoneticPr fontId="2" type="noConversion"/>
  </si>
  <si>
    <t>由于当时出米率基准调整系统未加价调整所以重新做的价格通知单</t>
    <phoneticPr fontId="2" type="noConversion"/>
  </si>
  <si>
    <t>1、出米率检验方法：取150克水稻样品，用锋速160型精米机碾磨40秒钟后，压砣位置4档（距末端0.5CM),以110-120转/分的转速，用SXSXZN-3型自动筛选器顺时针和反时针方向各筛动30秒.筛后整米要挑出一起称重计算米率。</t>
    <phoneticPr fontId="2" type="noConversion"/>
  </si>
  <si>
    <t>日期：2022-11-23</t>
    <phoneticPr fontId="2" type="noConversion"/>
  </si>
  <si>
    <t>备注：执行时间：2022年11月24日8点。</t>
    <phoneticPr fontId="2" type="noConversion"/>
  </si>
  <si>
    <t>以16%为基准水分，每增加0.1%水分扣价0.2分/斤，低于16%不加价，大于18%拒收。</t>
    <phoneticPr fontId="2" type="noConversion"/>
  </si>
  <si>
    <t>大于18%拒收</t>
    <phoneticPr fontId="2" type="noConversion"/>
  </si>
  <si>
    <t>日期：2022-12-04</t>
    <phoneticPr fontId="2" type="noConversion"/>
  </si>
  <si>
    <t>备注：执行时间：2022年12月05日9点。</t>
    <phoneticPr fontId="2" type="noConversion"/>
  </si>
  <si>
    <t>超过4粒拒收或议价</t>
    <phoneticPr fontId="2" type="noConversion"/>
  </si>
  <si>
    <t>超30%拒收</t>
    <phoneticPr fontId="2" type="noConversion"/>
  </si>
  <si>
    <t>小于80%拒收</t>
    <phoneticPr fontId="2" type="noConversion"/>
  </si>
  <si>
    <t>日期：2022-12-20</t>
    <phoneticPr fontId="2" type="noConversion"/>
  </si>
  <si>
    <t>3.5%-4.5%，每超0.1%扣价0.1分/斤</t>
    <phoneticPr fontId="2" type="noConversion"/>
  </si>
  <si>
    <t>4.5%以上拒收或议价</t>
    <phoneticPr fontId="2" type="noConversion"/>
  </si>
  <si>
    <t>备注：执行时间：2022年12月20日18点。</t>
    <phoneticPr fontId="2" type="noConversion"/>
  </si>
  <si>
    <t>日期：2023-01-05</t>
    <phoneticPr fontId="2" type="noConversion"/>
  </si>
  <si>
    <t>备注：执行时间：2023年01月06日8点。</t>
    <phoneticPr fontId="2" type="noConversion"/>
  </si>
  <si>
    <t>日期：2023-02-07</t>
    <phoneticPr fontId="2" type="noConversion"/>
  </si>
  <si>
    <t>以66%为基准米率，每增加或降低0.1%米率价格增加或降低0.2分/斤。上不封顶，低于62%议价或拒收</t>
    <phoneticPr fontId="2" type="noConversion"/>
  </si>
  <si>
    <t>以15%为基准水分，每增加0.1%水分扣价0.2分/斤，低于15%不加价,大于18%议价或拒收</t>
    <phoneticPr fontId="2" type="noConversion"/>
  </si>
  <si>
    <t>大于18%议价或拒收</t>
    <phoneticPr fontId="2" type="noConversion"/>
  </si>
  <si>
    <t>每150g水稻不得超过3粒，每增加1粒扣0.5分钱</t>
    <phoneticPr fontId="2" type="noConversion"/>
  </si>
  <si>
    <t>备注：执行时间：2023年02月07日18点。</t>
    <phoneticPr fontId="2" type="noConversion"/>
  </si>
  <si>
    <t>日期：2023-02-12</t>
    <phoneticPr fontId="2" type="noConversion"/>
  </si>
  <si>
    <t>以15.5%为基准水分，每增加0.1%水分价格降低0.2分/斤，低于15.5%不加价，大于17%拒收</t>
    <phoneticPr fontId="2" type="noConversion"/>
  </si>
  <si>
    <t>每150g水稻不得超过7粒</t>
    <phoneticPr fontId="2" type="noConversion"/>
  </si>
  <si>
    <t>大于7粒拒收</t>
    <phoneticPr fontId="2" type="noConversion"/>
  </si>
  <si>
    <t>备注：执行时间：2023年02月12日18点。</t>
    <phoneticPr fontId="2" type="noConversion"/>
  </si>
  <si>
    <t>日期：2023-02-09</t>
    <phoneticPr fontId="2" type="noConversion"/>
  </si>
  <si>
    <t>以58%为基准米率，每增加或降低0.1%米率价格增加或降低0.2分/斤。60%以上不再加价，低于52%拒收。</t>
    <phoneticPr fontId="2" type="noConversion"/>
  </si>
  <si>
    <t>备注：执行时间：2023年02月10日8点。（收购品种为：龙洋16、中科发5、中科发6均可）</t>
    <phoneticPr fontId="2" type="noConversion"/>
  </si>
  <si>
    <t>品种：稻花香7号原粮潮粮</t>
    <phoneticPr fontId="2" type="noConversion"/>
  </si>
  <si>
    <t>日期：2023-02-13</t>
    <phoneticPr fontId="2" type="noConversion"/>
  </si>
  <si>
    <t>以60%为基准米率，每增加或降低0.1%米率价格增加或降低0.2分/斤。62%以上不再加价，低于55%议价</t>
    <phoneticPr fontId="2" type="noConversion"/>
  </si>
  <si>
    <t>水分超过16%每增加0.1%个水扣价0.2分/斤，低于16%不加价</t>
    <phoneticPr fontId="2" type="noConversion"/>
  </si>
  <si>
    <t>大于17.5%拒收</t>
    <phoneticPr fontId="2" type="noConversion"/>
  </si>
  <si>
    <t>60粒以内不扣，超过60粒议价</t>
    <phoneticPr fontId="2" type="noConversion"/>
  </si>
  <si>
    <t>≤2粒</t>
    <phoneticPr fontId="2" type="noConversion"/>
  </si>
  <si>
    <t>大于2粒拒收</t>
    <phoneticPr fontId="2" type="noConversion"/>
  </si>
  <si>
    <t>每150g水稻不得超过3粒，每增加1个黄粒米扣0.5分/斤</t>
    <phoneticPr fontId="2" type="noConversion"/>
  </si>
  <si>
    <t>超过7粒拒收</t>
    <phoneticPr fontId="2" type="noConversion"/>
  </si>
  <si>
    <t>≤10%</t>
    <phoneticPr fontId="2" type="noConversion"/>
  </si>
  <si>
    <t>10%以上拒收</t>
    <phoneticPr fontId="2" type="noConversion"/>
  </si>
  <si>
    <t>≤4.0，每增加0.5扣1分/斤</t>
    <phoneticPr fontId="2" type="noConversion"/>
  </si>
  <si>
    <t>5.0以上拒收</t>
    <phoneticPr fontId="2" type="noConversion"/>
  </si>
  <si>
    <t>备注：执行时间：2023年2月14日18点。</t>
    <phoneticPr fontId="2" type="noConversion"/>
  </si>
  <si>
    <t>取150Gg水稻样品，锋速160型精米机碾磨4档碾磨40秒，使用双层套筛筛选，上层2.5mm圆孔筛，下层2.0mm圆孔筛（振动筛左右各30秒筛选）筛选后取2.5mm圆孔筛的筛上物和2.0mm圆孔筛上的整米，称重计算。</t>
    <phoneticPr fontId="2" type="noConversion"/>
  </si>
  <si>
    <t>等级</t>
    <phoneticPr fontId="2" type="noConversion"/>
  </si>
  <si>
    <t>各等级通用指标</t>
    <phoneticPr fontId="2" type="noConversion"/>
  </si>
  <si>
    <t>病斑粒</t>
    <phoneticPr fontId="2" type="noConversion"/>
  </si>
  <si>
    <t>谷外糙米</t>
    <phoneticPr fontId="2" type="noConversion"/>
  </si>
  <si>
    <t>此信息为企业上报的时点价格，仅供参考，农民朋友送粮前请务必拨打电话咨询详情（64938099）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</si>
</sst>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%"/>
    <numFmt numFmtId="177" formatCode="0.000"/>
  </numFmts>
  <fonts count="29">
    <font>
      <sz val="11"/>
      <color theme="1"/>
      <name val="等线"/>
      <charset val="134"/>
    </font>
    <font>
      <b/>
      <sz val="14"/>
      <color indexed="8"/>
      <name val="宋体"/>
      <charset val="134"/>
    </font>
    <font>
      <sz val="9"/>
      <name val="等线"/>
      <charset val="134"/>
    </font>
    <font>
      <sz val="10"/>
      <color indexed="8"/>
      <name val="宋体"/>
      <charset val="134"/>
    </font>
    <font>
      <sz val="10"/>
      <color indexed="8"/>
      <name val="Times New Roman"/>
      <family val="1"/>
    </font>
    <font>
      <sz val="10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等线"/>
      <charset val="134"/>
    </font>
    <font>
      <sz val="8"/>
      <color indexed="8"/>
      <name val="宋体"/>
      <charset val="134"/>
    </font>
    <font>
      <sz val="11"/>
      <color indexed="8"/>
      <name val="等线"/>
      <charset val="134"/>
    </font>
    <font>
      <b/>
      <sz val="16"/>
      <name val="微软雅黑"/>
      <charset val="134"/>
    </font>
    <font>
      <sz val="11"/>
      <name val="等线"/>
      <charset val="134"/>
    </font>
    <font>
      <sz val="10"/>
      <name val="等线"/>
      <charset val="134"/>
    </font>
    <font>
      <b/>
      <sz val="10"/>
      <name val="宋体"/>
      <charset val="134"/>
    </font>
    <font>
      <sz val="9"/>
      <color indexed="8"/>
      <name val="等线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color indexed="10"/>
      <name val="宋体"/>
      <charset val="134"/>
    </font>
    <font>
      <sz val="9"/>
      <color indexed="10"/>
      <name val="宋体"/>
      <charset val="134"/>
    </font>
    <font>
      <sz val="11"/>
      <color indexed="10"/>
      <name val="等线"/>
      <charset val="134"/>
    </font>
    <font>
      <sz val="9"/>
      <color indexed="8"/>
      <name val="宋体"/>
      <charset val="134"/>
    </font>
    <font>
      <sz val="9"/>
      <color indexed="8"/>
      <name val="Times New Roman"/>
      <family val="1"/>
    </font>
    <font>
      <b/>
      <sz val="14"/>
      <name val="宋体"/>
      <charset val="134"/>
    </font>
    <font>
      <sz val="10"/>
      <name val="Times New Roman"/>
      <family val="1"/>
    </font>
    <font>
      <b/>
      <sz val="18"/>
      <color indexed="8"/>
      <name val="仿宋_GB2312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>
      <alignment vertical="center"/>
    </xf>
  </cellStyleXfs>
  <cellXfs count="291">
    <xf numFmtId="0" fontId="0" fillId="0" borderId="0" xfId="0"/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9" fontId="3" fillId="3" borderId="3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/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5" borderId="0" xfId="0" applyFill="1"/>
    <xf numFmtId="0" fontId="11" fillId="0" borderId="0" xfId="0" applyFont="1"/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horizontal="left"/>
    </xf>
    <xf numFmtId="0" fontId="15" fillId="0" borderId="0" xfId="0" applyNumberFormat="1" applyFont="1" applyFill="1"/>
    <xf numFmtId="49" fontId="15" fillId="0" borderId="0" xfId="0" applyNumberFormat="1" applyFont="1" applyFill="1"/>
    <xf numFmtId="0" fontId="15" fillId="0" borderId="0" xfId="0" applyFont="1" applyFill="1"/>
    <xf numFmtId="14" fontId="15" fillId="0" borderId="0" xfId="0" applyNumberFormat="1" applyFont="1" applyFill="1"/>
    <xf numFmtId="9" fontId="15" fillId="0" borderId="0" xfId="1" applyFont="1" applyFill="1" applyAlignment="1"/>
    <xf numFmtId="0" fontId="16" fillId="0" borderId="0" xfId="0" applyFont="1" applyFill="1"/>
    <xf numFmtId="1" fontId="6" fillId="0" borderId="0" xfId="0" applyNumberFormat="1" applyFont="1" applyAlignment="1">
      <alignment horizont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9" fontId="17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20" fontId="5" fillId="0" borderId="3" xfId="0" applyNumberFormat="1" applyFont="1" applyFill="1" applyBorder="1" applyAlignment="1">
      <alignment horizontal="center" vertical="center" wrapText="1"/>
    </xf>
    <xf numFmtId="9" fontId="5" fillId="0" borderId="3" xfId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76" fontId="5" fillId="0" borderId="3" xfId="1" applyNumberFormat="1" applyFont="1" applyFill="1" applyBorder="1" applyAlignment="1">
      <alignment horizontal="center" vertical="center" wrapText="1"/>
    </xf>
    <xf numFmtId="2" fontId="19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5" fillId="5" borderId="3" xfId="0" applyNumberFormat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14" fontId="5" fillId="5" borderId="3" xfId="0" applyNumberFormat="1" applyFont="1" applyFill="1" applyBorder="1" applyAlignment="1">
      <alignment horizontal="center" vertical="center" wrapText="1"/>
    </xf>
    <xf numFmtId="20" fontId="5" fillId="5" borderId="3" xfId="0" applyNumberFormat="1" applyFont="1" applyFill="1" applyBorder="1" applyAlignment="1">
      <alignment horizontal="center" vertical="center" wrapText="1"/>
    </xf>
    <xf numFmtId="176" fontId="5" fillId="5" borderId="3" xfId="1" applyNumberFormat="1" applyFont="1" applyFill="1" applyBorder="1" applyAlignment="1">
      <alignment horizontal="center" vertical="center" wrapText="1"/>
    </xf>
    <xf numFmtId="177" fontId="5" fillId="5" borderId="3" xfId="0" applyNumberFormat="1" applyFont="1" applyFill="1" applyBorder="1" applyAlignment="1">
      <alignment horizontal="center" vertical="center" wrapText="1"/>
    </xf>
    <xf numFmtId="2" fontId="19" fillId="5" borderId="3" xfId="0" applyNumberFormat="1" applyFont="1" applyFill="1" applyBorder="1" applyAlignment="1">
      <alignment horizontal="center" vertical="center" wrapText="1"/>
    </xf>
    <xf numFmtId="1" fontId="5" fillId="5" borderId="3" xfId="0" applyNumberFormat="1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left" vertical="center" wrapText="1"/>
    </xf>
    <xf numFmtId="2" fontId="5" fillId="5" borderId="0" xfId="0" applyNumberFormat="1" applyFont="1" applyFill="1" applyBorder="1" applyAlignment="1">
      <alignment horizontal="center" vertical="center" wrapText="1"/>
    </xf>
    <xf numFmtId="0" fontId="15" fillId="5" borderId="0" xfId="0" applyFont="1" applyFill="1"/>
    <xf numFmtId="9" fontId="5" fillId="0" borderId="3" xfId="1" applyNumberFormat="1" applyFont="1" applyFill="1" applyBorder="1" applyAlignment="1">
      <alignment horizontal="center" vertical="center" wrapText="1"/>
    </xf>
    <xf numFmtId="9" fontId="5" fillId="5" borderId="3" xfId="1" applyNumberFormat="1" applyFont="1" applyFill="1" applyBorder="1" applyAlignment="1">
      <alignment horizontal="center" vertical="center" wrapText="1"/>
    </xf>
    <xf numFmtId="2" fontId="5" fillId="5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left" vertical="center" wrapText="1"/>
    </xf>
    <xf numFmtId="177" fontId="5" fillId="0" borderId="0" xfId="0" applyNumberFormat="1" applyFont="1" applyFill="1" applyBorder="1" applyAlignment="1">
      <alignment horizontal="left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14" fontId="21" fillId="0" borderId="3" xfId="0" applyNumberFormat="1" applyFont="1" applyFill="1" applyBorder="1" applyAlignment="1">
      <alignment horizontal="center" vertical="center" wrapText="1"/>
    </xf>
    <xf numFmtId="20" fontId="21" fillId="0" borderId="3" xfId="0" applyNumberFormat="1" applyFont="1" applyFill="1" applyBorder="1" applyAlignment="1">
      <alignment horizontal="center" vertical="center" wrapText="1"/>
    </xf>
    <xf numFmtId="176" fontId="21" fillId="0" borderId="3" xfId="1" applyNumberFormat="1" applyFont="1" applyFill="1" applyBorder="1" applyAlignment="1">
      <alignment horizontal="center" vertical="center" wrapText="1"/>
    </xf>
    <xf numFmtId="2" fontId="21" fillId="0" borderId="3" xfId="0" applyNumberFormat="1" applyFont="1" applyFill="1" applyBorder="1" applyAlignment="1">
      <alignment horizontal="center" vertical="center" wrapText="1"/>
    </xf>
    <xf numFmtId="2" fontId="22" fillId="0" borderId="3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/>
    </xf>
    <xf numFmtId="0" fontId="23" fillId="0" borderId="0" xfId="0" applyFont="1" applyFill="1"/>
    <xf numFmtId="9" fontId="21" fillId="0" borderId="3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0" xfId="0" applyFont="1"/>
    <xf numFmtId="177" fontId="21" fillId="0" borderId="3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14" fontId="17" fillId="0" borderId="3" xfId="0" applyNumberFormat="1" applyFont="1" applyFill="1" applyBorder="1" applyAlignment="1">
      <alignment horizontal="center" vertical="center" wrapText="1"/>
    </xf>
    <xf numFmtId="20" fontId="17" fillId="0" borderId="3" xfId="0" applyNumberFormat="1" applyFont="1" applyFill="1" applyBorder="1" applyAlignment="1">
      <alignment horizontal="center" vertical="center" wrapText="1"/>
    </xf>
    <xf numFmtId="176" fontId="17" fillId="0" borderId="3" xfId="1" applyNumberFormat="1" applyFont="1" applyFill="1" applyBorder="1" applyAlignment="1">
      <alignment horizontal="center" vertical="center" wrapText="1"/>
    </xf>
    <xf numFmtId="177" fontId="17" fillId="0" borderId="3" xfId="0" applyNumberFormat="1" applyFont="1" applyFill="1" applyBorder="1" applyAlignment="1">
      <alignment horizontal="center" vertical="center" wrapText="1"/>
    </xf>
    <xf numFmtId="2" fontId="17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2" fontId="22" fillId="5" borderId="3" xfId="0" applyNumberFormat="1" applyFont="1" applyFill="1" applyBorder="1" applyAlignment="1">
      <alignment horizontal="center" vertical="center" wrapText="1"/>
    </xf>
    <xf numFmtId="1" fontId="0" fillId="0" borderId="3" xfId="0" applyNumberFormat="1" applyBorder="1"/>
    <xf numFmtId="0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20" fontId="5" fillId="0" borderId="0" xfId="0" applyNumberFormat="1" applyFont="1" applyFill="1" applyBorder="1" applyAlignment="1">
      <alignment horizontal="center" vertical="center" wrapText="1"/>
    </xf>
    <xf numFmtId="9" fontId="5" fillId="0" borderId="0" xfId="1" applyFont="1" applyFill="1" applyBorder="1" applyAlignment="1">
      <alignment horizontal="center" vertical="center" wrapText="1"/>
    </xf>
    <xf numFmtId="1" fontId="0" fillId="0" borderId="0" xfId="0" applyNumberFormat="1" applyBorder="1"/>
    <xf numFmtId="0" fontId="0" fillId="0" borderId="0" xfId="0" applyNumberFormat="1"/>
    <xf numFmtId="49" fontId="7" fillId="0" borderId="0" xfId="0" applyNumberFormat="1" applyFont="1"/>
    <xf numFmtId="0" fontId="7" fillId="0" borderId="0" xfId="0" applyFont="1"/>
    <xf numFmtId="9" fontId="0" fillId="0" borderId="0" xfId="1" applyFont="1" applyAlignment="1"/>
    <xf numFmtId="49" fontId="0" fillId="0" borderId="0" xfId="0" applyNumberFormat="1"/>
    <xf numFmtId="0" fontId="25" fillId="0" borderId="0" xfId="0" applyFont="1" applyAlignment="1">
      <alignment vertical="center" wrapText="1"/>
    </xf>
    <xf numFmtId="176" fontId="24" fillId="5" borderId="3" xfId="0" applyNumberFormat="1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9" fontId="3" fillId="5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9" fontId="5" fillId="0" borderId="3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76" fontId="3" fillId="5" borderId="3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1" fontId="17" fillId="0" borderId="18" xfId="0" applyNumberFormat="1" applyFont="1" applyFill="1" applyBorder="1" applyAlignment="1">
      <alignment horizontal="center" vertical="center" wrapText="1"/>
    </xf>
    <xf numFmtId="1" fontId="17" fillId="0" borderId="1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7" fillId="0" borderId="3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14" fontId="17" fillId="0" borderId="3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17" fillId="0" borderId="20" xfId="0" applyNumberFormat="1" applyFont="1" applyFill="1" applyBorder="1" applyAlignment="1">
      <alignment horizontal="center" vertical="center" wrapText="1"/>
    </xf>
    <xf numFmtId="0" fontId="17" fillId="0" borderId="21" xfId="0" applyNumberFormat="1" applyFont="1" applyFill="1" applyBorder="1" applyAlignment="1">
      <alignment horizontal="center" vertical="center" wrapText="1"/>
    </xf>
    <xf numFmtId="49" fontId="17" fillId="0" borderId="20" xfId="0" applyNumberFormat="1" applyFont="1" applyFill="1" applyBorder="1" applyAlignment="1">
      <alignment horizontal="center" vertical="center" wrapText="1"/>
    </xf>
    <xf numFmtId="49" fontId="17" fillId="0" borderId="21" xfId="0" applyNumberFormat="1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14" fontId="17" fillId="0" borderId="20" xfId="0" applyNumberFormat="1" applyFont="1" applyFill="1" applyBorder="1" applyAlignment="1">
      <alignment horizontal="center" vertical="center" wrapText="1"/>
    </xf>
    <xf numFmtId="14" fontId="17" fillId="0" borderId="21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vertical="center" wrapText="1"/>
    </xf>
    <xf numFmtId="0" fontId="9" fillId="0" borderId="2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right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5" borderId="34" xfId="0" applyFont="1" applyFill="1" applyBorder="1" applyAlignment="1">
      <alignment vertical="center" wrapText="1"/>
    </xf>
    <xf numFmtId="0" fontId="5" fillId="5" borderId="35" xfId="0" applyFont="1" applyFill="1" applyBorder="1" applyAlignment="1">
      <alignment vertical="center" wrapText="1"/>
    </xf>
    <xf numFmtId="0" fontId="5" fillId="5" borderId="36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right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right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5" borderId="15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4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"/>
  <sheetViews>
    <sheetView workbookViewId="0">
      <selection activeCell="N5" sqref="N5"/>
    </sheetView>
  </sheetViews>
  <sheetFormatPr defaultRowHeight="13.5"/>
  <cols>
    <col min="1" max="1" width="8" style="99" customWidth="1"/>
    <col min="2" max="2" width="14.25" style="103" customWidth="1"/>
    <col min="3" max="3" width="16.375" customWidth="1"/>
    <col min="4" max="4" width="11.625" customWidth="1"/>
    <col min="5" max="5" width="9.5" customWidth="1"/>
    <col min="6" max="6" width="10" customWidth="1"/>
    <col min="7" max="7" width="7.625" customWidth="1"/>
    <col min="8" max="8" width="7.625" style="102" customWidth="1"/>
    <col min="9" max="9" width="7.625" customWidth="1"/>
    <col min="10" max="10" width="8.25" customWidth="1"/>
    <col min="11" max="11" width="18.625" customWidth="1"/>
    <col min="12" max="12" width="11.5" style="26" customWidth="1"/>
    <col min="13" max="13" width="15.375" style="27" customWidth="1"/>
    <col min="14" max="14" width="16.5" customWidth="1"/>
  </cols>
  <sheetData>
    <row r="1" spans="1:14" ht="20.25">
      <c r="A1" s="147" t="s">
        <v>101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4">
      <c r="A2" s="28"/>
      <c r="B2" s="29"/>
      <c r="C2" s="30"/>
      <c r="D2" s="31"/>
      <c r="E2" s="30"/>
      <c r="F2" s="30"/>
      <c r="G2" s="32"/>
      <c r="H2" s="32"/>
      <c r="I2" s="30"/>
      <c r="J2" s="33"/>
      <c r="K2" s="33"/>
      <c r="L2" s="34" t="e">
        <f>SUM(L5:L6,#REF!)</f>
        <v>#REF!</v>
      </c>
    </row>
    <row r="3" spans="1:14">
      <c r="A3" s="148" t="s">
        <v>102</v>
      </c>
      <c r="B3" s="149" t="s">
        <v>103</v>
      </c>
      <c r="C3" s="144" t="s">
        <v>104</v>
      </c>
      <c r="D3" s="150" t="s">
        <v>105</v>
      </c>
      <c r="E3" s="144" t="s">
        <v>106</v>
      </c>
      <c r="F3" s="144" t="s">
        <v>107</v>
      </c>
      <c r="G3" s="144" t="s">
        <v>108</v>
      </c>
      <c r="H3" s="144"/>
      <c r="I3" s="144"/>
      <c r="J3" s="144" t="s">
        <v>6</v>
      </c>
      <c r="K3" s="144" t="s">
        <v>109</v>
      </c>
      <c r="L3" s="145" t="s">
        <v>110</v>
      </c>
      <c r="M3" s="35"/>
      <c r="N3" s="36"/>
    </row>
    <row r="4" spans="1:14">
      <c r="A4" s="148"/>
      <c r="B4" s="149"/>
      <c r="C4" s="144"/>
      <c r="D4" s="150"/>
      <c r="E4" s="144"/>
      <c r="F4" s="144"/>
      <c r="G4" s="37" t="s">
        <v>8</v>
      </c>
      <c r="H4" s="37" t="s">
        <v>15</v>
      </c>
      <c r="I4" s="38" t="s">
        <v>11</v>
      </c>
      <c r="J4" s="144"/>
      <c r="K4" s="144"/>
      <c r="L4" s="146"/>
      <c r="M4" s="35" t="s">
        <v>111</v>
      </c>
      <c r="N4" s="36"/>
    </row>
    <row r="5" spans="1:14" s="12" customFormat="1" ht="27" customHeight="1">
      <c r="A5" s="39">
        <v>1</v>
      </c>
      <c r="B5" s="40" t="s">
        <v>135</v>
      </c>
      <c r="C5" s="24" t="s">
        <v>299</v>
      </c>
      <c r="D5" s="41">
        <v>44865</v>
      </c>
      <c r="E5" s="42" t="s">
        <v>189</v>
      </c>
      <c r="F5" s="24" t="s">
        <v>278</v>
      </c>
      <c r="G5" s="43">
        <v>0.67</v>
      </c>
      <c r="H5" s="43">
        <v>0.16</v>
      </c>
      <c r="I5" s="24">
        <v>2</v>
      </c>
      <c r="J5" s="51">
        <v>1.37</v>
      </c>
      <c r="K5" s="50" t="s">
        <v>321</v>
      </c>
      <c r="L5" s="50"/>
      <c r="M5" s="46" t="s">
        <v>340</v>
      </c>
      <c r="N5" s="47" t="s">
        <v>342</v>
      </c>
    </row>
    <row r="6" spans="1:14" s="12" customFormat="1" ht="48">
      <c r="A6" s="39">
        <v>2</v>
      </c>
      <c r="B6" s="40" t="s">
        <v>317</v>
      </c>
      <c r="C6" s="24" t="s">
        <v>279</v>
      </c>
      <c r="D6" s="41">
        <v>44865</v>
      </c>
      <c r="E6" s="42" t="s">
        <v>189</v>
      </c>
      <c r="F6" s="24" t="s">
        <v>278</v>
      </c>
      <c r="G6" s="49">
        <v>0.55000000000000004</v>
      </c>
      <c r="H6" s="43">
        <v>0.16</v>
      </c>
      <c r="I6" s="24">
        <v>2</v>
      </c>
      <c r="J6" s="44">
        <v>1.63</v>
      </c>
      <c r="K6" s="50" t="s">
        <v>320</v>
      </c>
      <c r="L6" s="45"/>
      <c r="M6" s="46" t="s">
        <v>341</v>
      </c>
      <c r="N6" s="47" t="s">
        <v>343</v>
      </c>
    </row>
  </sheetData>
  <mergeCells count="11">
    <mergeCell ref="J3:J4"/>
    <mergeCell ref="K3:K4"/>
    <mergeCell ref="L3:L4"/>
    <mergeCell ref="A1:K1"/>
    <mergeCell ref="A3:A4"/>
    <mergeCell ref="B3:B4"/>
    <mergeCell ref="C3:C4"/>
    <mergeCell ref="D3:D4"/>
    <mergeCell ref="E3:E4"/>
    <mergeCell ref="F3:F4"/>
    <mergeCell ref="G3:I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41"/>
  <sheetViews>
    <sheetView topLeftCell="A43" workbookViewId="0">
      <selection activeCell="C8" sqref="C8"/>
    </sheetView>
  </sheetViews>
  <sheetFormatPr defaultRowHeight="13.5"/>
  <cols>
    <col min="1" max="1" width="8" style="99" customWidth="1"/>
    <col min="2" max="2" width="14.25" style="103" customWidth="1"/>
    <col min="3" max="3" width="16.375" customWidth="1"/>
    <col min="4" max="4" width="11.625" customWidth="1"/>
    <col min="5" max="5" width="9.5" customWidth="1"/>
    <col min="6" max="6" width="10" customWidth="1"/>
    <col min="7" max="7" width="7.625" customWidth="1"/>
    <col min="8" max="8" width="7.625" style="102" customWidth="1"/>
    <col min="9" max="9" width="7.625" customWidth="1"/>
    <col min="10" max="10" width="8.25" customWidth="1"/>
    <col min="11" max="11" width="11.625" customWidth="1"/>
    <col min="12" max="12" width="11.5" style="26" customWidth="1"/>
    <col min="13" max="13" width="15.375" style="27" customWidth="1"/>
  </cols>
  <sheetData>
    <row r="1" spans="1:14" ht="20.25">
      <c r="A1" s="147" t="s">
        <v>101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4">
      <c r="A2" s="28"/>
      <c r="B2" s="29"/>
      <c r="C2" s="30"/>
      <c r="D2" s="31"/>
      <c r="E2" s="30"/>
      <c r="F2" s="30"/>
      <c r="G2" s="32"/>
      <c r="H2" s="32"/>
      <c r="I2" s="30"/>
      <c r="J2" s="33"/>
      <c r="K2" s="33"/>
      <c r="L2" s="34">
        <f>SUM(L5:L67,L86:L124)</f>
        <v>116723.65000000002</v>
      </c>
    </row>
    <row r="3" spans="1:14">
      <c r="A3" s="148" t="s">
        <v>102</v>
      </c>
      <c r="B3" s="149" t="s">
        <v>103</v>
      </c>
      <c r="C3" s="144" t="s">
        <v>104</v>
      </c>
      <c r="D3" s="150" t="s">
        <v>105</v>
      </c>
      <c r="E3" s="144" t="s">
        <v>106</v>
      </c>
      <c r="F3" s="144" t="s">
        <v>107</v>
      </c>
      <c r="G3" s="144" t="s">
        <v>108</v>
      </c>
      <c r="H3" s="144"/>
      <c r="I3" s="144"/>
      <c r="J3" s="144" t="s">
        <v>6</v>
      </c>
      <c r="K3" s="144" t="s">
        <v>109</v>
      </c>
      <c r="L3" s="145" t="s">
        <v>110</v>
      </c>
      <c r="M3" s="35"/>
      <c r="N3" s="36"/>
    </row>
    <row r="4" spans="1:14">
      <c r="A4" s="148"/>
      <c r="B4" s="149"/>
      <c r="C4" s="144"/>
      <c r="D4" s="150"/>
      <c r="E4" s="144"/>
      <c r="F4" s="144"/>
      <c r="G4" s="37" t="s">
        <v>8</v>
      </c>
      <c r="H4" s="37" t="s">
        <v>15</v>
      </c>
      <c r="I4" s="38" t="s">
        <v>11</v>
      </c>
      <c r="J4" s="144"/>
      <c r="K4" s="144"/>
      <c r="L4" s="146"/>
      <c r="M4" s="35" t="s">
        <v>111</v>
      </c>
      <c r="N4" s="36"/>
    </row>
    <row r="5" spans="1:14" s="12" customFormat="1">
      <c r="A5" s="39">
        <v>1</v>
      </c>
      <c r="B5" s="40" t="s">
        <v>112</v>
      </c>
      <c r="C5" s="24" t="s">
        <v>113</v>
      </c>
      <c r="D5" s="41">
        <v>44476</v>
      </c>
      <c r="E5" s="42" t="s">
        <v>114</v>
      </c>
      <c r="F5" s="24" t="s">
        <v>115</v>
      </c>
      <c r="G5" s="43">
        <v>0.64</v>
      </c>
      <c r="H5" s="43">
        <v>0.15</v>
      </c>
      <c r="I5" s="24">
        <v>2</v>
      </c>
      <c r="J5" s="44">
        <v>1.41</v>
      </c>
      <c r="K5" s="44" t="s">
        <v>116</v>
      </c>
      <c r="L5" s="45">
        <v>3635.22</v>
      </c>
      <c r="M5" s="46" t="s">
        <v>117</v>
      </c>
      <c r="N5" s="47"/>
    </row>
    <row r="6" spans="1:14" s="12" customFormat="1">
      <c r="A6" s="39">
        <v>2</v>
      </c>
      <c r="B6" s="40" t="s">
        <v>118</v>
      </c>
      <c r="C6" s="24" t="s">
        <v>119</v>
      </c>
      <c r="D6" s="41">
        <v>44476</v>
      </c>
      <c r="E6" s="42" t="s">
        <v>114</v>
      </c>
      <c r="F6" s="24" t="s">
        <v>115</v>
      </c>
      <c r="G6" s="43">
        <v>0.68</v>
      </c>
      <c r="H6" s="43">
        <v>0.15</v>
      </c>
      <c r="I6" s="24">
        <v>2</v>
      </c>
      <c r="J6" s="44">
        <v>1.35</v>
      </c>
      <c r="K6" s="44" t="s">
        <v>116</v>
      </c>
      <c r="L6" s="45">
        <v>2262.3400000000006</v>
      </c>
      <c r="M6" s="46" t="s">
        <v>120</v>
      </c>
      <c r="N6" s="47"/>
    </row>
    <row r="7" spans="1:14" s="12" customFormat="1" ht="48">
      <c r="A7" s="39">
        <v>3</v>
      </c>
      <c r="B7" s="40" t="s">
        <v>112</v>
      </c>
      <c r="C7" s="24" t="s">
        <v>113</v>
      </c>
      <c r="D7" s="41">
        <v>44481</v>
      </c>
      <c r="E7" s="42" t="s">
        <v>121</v>
      </c>
      <c r="F7" s="24" t="s">
        <v>115</v>
      </c>
      <c r="G7" s="43">
        <v>0.64</v>
      </c>
      <c r="H7" s="43">
        <v>0.15</v>
      </c>
      <c r="I7" s="24">
        <v>2</v>
      </c>
      <c r="J7" s="44">
        <v>1.4</v>
      </c>
      <c r="K7" s="44" t="s">
        <v>122</v>
      </c>
      <c r="L7" s="45">
        <v>513.34</v>
      </c>
      <c r="M7" s="46" t="s">
        <v>123</v>
      </c>
      <c r="N7" s="48"/>
    </row>
    <row r="8" spans="1:14" s="12" customFormat="1" ht="48">
      <c r="A8" s="39">
        <v>4</v>
      </c>
      <c r="B8" s="40" t="s">
        <v>112</v>
      </c>
      <c r="C8" s="24" t="s">
        <v>113</v>
      </c>
      <c r="D8" s="41">
        <v>44482</v>
      </c>
      <c r="E8" s="42" t="s">
        <v>121</v>
      </c>
      <c r="F8" s="24" t="s">
        <v>115</v>
      </c>
      <c r="G8" s="43">
        <v>0.64</v>
      </c>
      <c r="H8" s="43">
        <v>0.15</v>
      </c>
      <c r="I8" s="24">
        <v>2</v>
      </c>
      <c r="J8" s="44">
        <v>1.39</v>
      </c>
      <c r="K8" s="44" t="s">
        <v>124</v>
      </c>
      <c r="L8" s="45">
        <v>2824.1200000000013</v>
      </c>
      <c r="M8" s="46" t="s">
        <v>125</v>
      </c>
      <c r="N8" s="47"/>
    </row>
    <row r="9" spans="1:14" s="12" customFormat="1">
      <c r="A9" s="39">
        <v>5</v>
      </c>
      <c r="B9" s="40" t="s">
        <v>126</v>
      </c>
      <c r="C9" s="24" t="s">
        <v>127</v>
      </c>
      <c r="D9" s="41">
        <v>44482</v>
      </c>
      <c r="E9" s="42" t="s">
        <v>121</v>
      </c>
      <c r="F9" s="24" t="s">
        <v>115</v>
      </c>
      <c r="G9" s="43">
        <v>0.68</v>
      </c>
      <c r="H9" s="43">
        <v>0.15</v>
      </c>
      <c r="I9" s="24">
        <v>2</v>
      </c>
      <c r="J9" s="44">
        <v>1.36</v>
      </c>
      <c r="K9" s="44" t="s">
        <v>128</v>
      </c>
      <c r="L9" s="45">
        <v>439.89</v>
      </c>
      <c r="M9" s="46" t="s">
        <v>129</v>
      </c>
      <c r="N9" s="47"/>
    </row>
    <row r="10" spans="1:14" s="12" customFormat="1" ht="36">
      <c r="A10" s="39">
        <v>6</v>
      </c>
      <c r="B10" s="40" t="s">
        <v>112</v>
      </c>
      <c r="C10" s="24" t="s">
        <v>113</v>
      </c>
      <c r="D10" s="41">
        <v>44485</v>
      </c>
      <c r="E10" s="42" t="s">
        <v>121</v>
      </c>
      <c r="F10" s="24" t="s">
        <v>115</v>
      </c>
      <c r="G10" s="43">
        <v>0.65</v>
      </c>
      <c r="H10" s="43">
        <v>0.15</v>
      </c>
      <c r="I10" s="24">
        <v>2</v>
      </c>
      <c r="J10" s="44">
        <v>1.39</v>
      </c>
      <c r="K10" s="44" t="s">
        <v>130</v>
      </c>
      <c r="L10" s="45">
        <v>4218.53</v>
      </c>
      <c r="M10" s="46" t="s">
        <v>131</v>
      </c>
      <c r="N10" s="47"/>
    </row>
    <row r="11" spans="1:14" s="12" customFormat="1">
      <c r="A11" s="39">
        <v>7</v>
      </c>
      <c r="B11" s="40" t="s">
        <v>132</v>
      </c>
      <c r="C11" s="24" t="s">
        <v>133</v>
      </c>
      <c r="D11" s="41">
        <v>44490</v>
      </c>
      <c r="E11" s="42" t="s">
        <v>121</v>
      </c>
      <c r="F11" s="24" t="s">
        <v>115</v>
      </c>
      <c r="G11" s="43">
        <v>0.64</v>
      </c>
      <c r="H11" s="43">
        <v>0.15</v>
      </c>
      <c r="I11" s="24">
        <v>2</v>
      </c>
      <c r="J11" s="44">
        <v>1.54</v>
      </c>
      <c r="K11" s="44" t="s">
        <v>116</v>
      </c>
      <c r="L11" s="45"/>
      <c r="M11" s="46" t="s">
        <v>134</v>
      </c>
      <c r="N11" s="47"/>
    </row>
    <row r="12" spans="1:14" s="12" customFormat="1" ht="108">
      <c r="A12" s="39">
        <v>8</v>
      </c>
      <c r="B12" s="40" t="s">
        <v>135</v>
      </c>
      <c r="C12" s="24" t="s">
        <v>119</v>
      </c>
      <c r="D12" s="41">
        <v>44492</v>
      </c>
      <c r="E12" s="42" t="s">
        <v>121</v>
      </c>
      <c r="F12" s="24" t="s">
        <v>115</v>
      </c>
      <c r="G12" s="43">
        <v>0.68</v>
      </c>
      <c r="H12" s="43">
        <v>0.15</v>
      </c>
      <c r="I12" s="24">
        <v>2</v>
      </c>
      <c r="J12" s="44">
        <v>1.35</v>
      </c>
      <c r="K12" s="44" t="s">
        <v>136</v>
      </c>
      <c r="L12" s="45">
        <v>1888.0199999999993</v>
      </c>
      <c r="M12" s="46" t="s">
        <v>137</v>
      </c>
      <c r="N12" s="47"/>
    </row>
    <row r="13" spans="1:14" s="12" customFormat="1" ht="72">
      <c r="A13" s="39">
        <v>9</v>
      </c>
      <c r="B13" s="40" t="s">
        <v>132</v>
      </c>
      <c r="C13" s="24" t="s">
        <v>133</v>
      </c>
      <c r="D13" s="41">
        <v>44493</v>
      </c>
      <c r="E13" s="42" t="s">
        <v>121</v>
      </c>
      <c r="F13" s="24" t="s">
        <v>115</v>
      </c>
      <c r="G13" s="43">
        <v>0.64</v>
      </c>
      <c r="H13" s="43">
        <v>0.15</v>
      </c>
      <c r="I13" s="24">
        <v>2</v>
      </c>
      <c r="J13" s="44">
        <v>1.54</v>
      </c>
      <c r="K13" s="44" t="s">
        <v>138</v>
      </c>
      <c r="L13" s="45">
        <v>151.46</v>
      </c>
      <c r="M13" s="46" t="s">
        <v>139</v>
      </c>
      <c r="N13" s="47"/>
    </row>
    <row r="14" spans="1:14" s="12" customFormat="1" ht="108">
      <c r="A14" s="39">
        <v>10</v>
      </c>
      <c r="B14" s="40" t="s">
        <v>112</v>
      </c>
      <c r="C14" s="24" t="s">
        <v>113</v>
      </c>
      <c r="D14" s="41">
        <v>44493</v>
      </c>
      <c r="E14" s="42" t="s">
        <v>121</v>
      </c>
      <c r="F14" s="24" t="s">
        <v>115</v>
      </c>
      <c r="G14" s="43">
        <v>0.65</v>
      </c>
      <c r="H14" s="43">
        <v>0.15</v>
      </c>
      <c r="I14" s="24">
        <v>2</v>
      </c>
      <c r="J14" s="44">
        <v>1.39</v>
      </c>
      <c r="K14" s="44" t="s">
        <v>140</v>
      </c>
      <c r="L14" s="45">
        <v>658.09999999999991</v>
      </c>
      <c r="M14" s="46" t="s">
        <v>141</v>
      </c>
      <c r="N14" s="47"/>
    </row>
    <row r="15" spans="1:14" s="12" customFormat="1" ht="60">
      <c r="A15" s="39">
        <v>11</v>
      </c>
      <c r="B15" s="40" t="s">
        <v>112</v>
      </c>
      <c r="C15" s="24" t="s">
        <v>113</v>
      </c>
      <c r="D15" s="41">
        <v>44496</v>
      </c>
      <c r="E15" s="42" t="s">
        <v>121</v>
      </c>
      <c r="F15" s="24" t="s">
        <v>115</v>
      </c>
      <c r="G15" s="43">
        <v>0.65</v>
      </c>
      <c r="H15" s="43">
        <v>0.15</v>
      </c>
      <c r="I15" s="24">
        <v>2</v>
      </c>
      <c r="J15" s="44">
        <v>1.39</v>
      </c>
      <c r="K15" s="44" t="s">
        <v>142</v>
      </c>
      <c r="L15" s="45">
        <v>2003.4599999999998</v>
      </c>
      <c r="M15" s="46" t="s">
        <v>143</v>
      </c>
      <c r="N15" s="47"/>
    </row>
    <row r="16" spans="1:14" s="12" customFormat="1">
      <c r="A16" s="39">
        <v>12</v>
      </c>
      <c r="B16" s="40" t="s">
        <v>132</v>
      </c>
      <c r="C16" s="24" t="s">
        <v>133</v>
      </c>
      <c r="D16" s="41">
        <v>44496</v>
      </c>
      <c r="E16" s="42" t="s">
        <v>121</v>
      </c>
      <c r="F16" s="24" t="s">
        <v>115</v>
      </c>
      <c r="G16" s="43">
        <v>0.64</v>
      </c>
      <c r="H16" s="43">
        <v>0.15</v>
      </c>
      <c r="I16" s="24">
        <v>2</v>
      </c>
      <c r="J16" s="44">
        <v>1.56</v>
      </c>
      <c r="K16" s="44" t="s">
        <v>144</v>
      </c>
      <c r="L16" s="45">
        <v>1529.5600000000004</v>
      </c>
      <c r="M16" s="46" t="s">
        <v>145</v>
      </c>
      <c r="N16" s="47"/>
    </row>
    <row r="17" spans="1:14" s="12" customFormat="1" ht="24">
      <c r="A17" s="39">
        <v>13</v>
      </c>
      <c r="B17" s="40" t="s">
        <v>126</v>
      </c>
      <c r="C17" s="24" t="s">
        <v>127</v>
      </c>
      <c r="D17" s="41">
        <v>44497</v>
      </c>
      <c r="E17" s="42" t="s">
        <v>121</v>
      </c>
      <c r="F17" s="24" t="s">
        <v>115</v>
      </c>
      <c r="G17" s="43">
        <v>0.67</v>
      </c>
      <c r="H17" s="49">
        <v>0.155</v>
      </c>
      <c r="I17" s="24">
        <v>2</v>
      </c>
      <c r="J17" s="44">
        <v>1.36</v>
      </c>
      <c r="K17" s="44" t="s">
        <v>146</v>
      </c>
      <c r="L17" s="45">
        <v>767.45999999999992</v>
      </c>
      <c r="M17" s="46" t="s">
        <v>147</v>
      </c>
      <c r="N17" s="47"/>
    </row>
    <row r="18" spans="1:14" s="12" customFormat="1" ht="24">
      <c r="A18" s="39">
        <v>14</v>
      </c>
      <c r="B18" s="40" t="s">
        <v>118</v>
      </c>
      <c r="C18" s="24" t="s">
        <v>119</v>
      </c>
      <c r="D18" s="41">
        <v>44501</v>
      </c>
      <c r="E18" s="42" t="s">
        <v>148</v>
      </c>
      <c r="F18" s="24" t="s">
        <v>115</v>
      </c>
      <c r="G18" s="49">
        <v>0.67500000000000004</v>
      </c>
      <c r="H18" s="43">
        <v>0.15</v>
      </c>
      <c r="I18" s="24">
        <v>2</v>
      </c>
      <c r="J18" s="44">
        <v>1.35</v>
      </c>
      <c r="K18" s="44" t="s">
        <v>149</v>
      </c>
      <c r="L18" s="45">
        <v>14691.490000000007</v>
      </c>
      <c r="M18" s="46" t="s">
        <v>150</v>
      </c>
      <c r="N18" s="47"/>
    </row>
    <row r="19" spans="1:14" s="12" customFormat="1">
      <c r="A19" s="39">
        <v>15</v>
      </c>
      <c r="B19" s="40" t="s">
        <v>151</v>
      </c>
      <c r="C19" s="24" t="s">
        <v>152</v>
      </c>
      <c r="D19" s="41">
        <v>44504</v>
      </c>
      <c r="E19" s="42" t="s">
        <v>114</v>
      </c>
      <c r="F19" s="24" t="s">
        <v>115</v>
      </c>
      <c r="G19" s="49">
        <v>0.56999999999999995</v>
      </c>
      <c r="H19" s="43">
        <v>0.15</v>
      </c>
      <c r="I19" s="24">
        <v>2</v>
      </c>
      <c r="J19" s="44">
        <v>1.47</v>
      </c>
      <c r="K19" s="44" t="s">
        <v>128</v>
      </c>
      <c r="L19" s="45">
        <v>120.36000000000001</v>
      </c>
      <c r="M19" s="46" t="s">
        <v>153</v>
      </c>
      <c r="N19" s="47"/>
    </row>
    <row r="20" spans="1:14" s="12" customFormat="1">
      <c r="A20" s="39">
        <v>16</v>
      </c>
      <c r="B20" s="40" t="s">
        <v>154</v>
      </c>
      <c r="C20" s="24" t="s">
        <v>155</v>
      </c>
      <c r="D20" s="41">
        <v>44504</v>
      </c>
      <c r="E20" s="42" t="s">
        <v>114</v>
      </c>
      <c r="F20" s="24" t="s">
        <v>115</v>
      </c>
      <c r="G20" s="49">
        <v>0.5</v>
      </c>
      <c r="H20" s="43">
        <v>0.15</v>
      </c>
      <c r="I20" s="24">
        <v>2</v>
      </c>
      <c r="J20" s="44">
        <v>1.7</v>
      </c>
      <c r="K20" s="44" t="s">
        <v>128</v>
      </c>
      <c r="L20" s="45">
        <v>31.62</v>
      </c>
      <c r="M20" s="46" t="s">
        <v>156</v>
      </c>
      <c r="N20" s="47"/>
    </row>
    <row r="21" spans="1:14" s="12" customFormat="1" ht="24">
      <c r="A21" s="39">
        <v>17</v>
      </c>
      <c r="B21" s="40" t="s">
        <v>132</v>
      </c>
      <c r="C21" s="24" t="s">
        <v>133</v>
      </c>
      <c r="D21" s="41">
        <v>44505</v>
      </c>
      <c r="E21" s="42" t="s">
        <v>114</v>
      </c>
      <c r="F21" s="24" t="s">
        <v>115</v>
      </c>
      <c r="G21" s="49">
        <v>0.63</v>
      </c>
      <c r="H21" s="49">
        <v>0.15</v>
      </c>
      <c r="I21" s="24">
        <v>2</v>
      </c>
      <c r="J21" s="44">
        <v>1.56</v>
      </c>
      <c r="K21" s="44" t="s">
        <v>157</v>
      </c>
      <c r="L21" s="45">
        <v>4235.329999999999</v>
      </c>
      <c r="M21" s="46" t="s">
        <v>158</v>
      </c>
      <c r="N21" s="47"/>
    </row>
    <row r="22" spans="1:14" s="12" customFormat="1">
      <c r="A22" s="39">
        <v>18</v>
      </c>
      <c r="B22" s="40" t="s">
        <v>126</v>
      </c>
      <c r="C22" s="24" t="s">
        <v>127</v>
      </c>
      <c r="D22" s="41">
        <v>44505</v>
      </c>
      <c r="E22" s="42" t="s">
        <v>114</v>
      </c>
      <c r="F22" s="24" t="s">
        <v>115</v>
      </c>
      <c r="G22" s="49">
        <v>0.67</v>
      </c>
      <c r="H22" s="49">
        <v>0.155</v>
      </c>
      <c r="I22" s="24">
        <v>2</v>
      </c>
      <c r="J22" s="44">
        <v>1.38</v>
      </c>
      <c r="K22" s="44" t="s">
        <v>159</v>
      </c>
      <c r="L22" s="45">
        <v>951.17999999999961</v>
      </c>
      <c r="M22" s="46" t="s">
        <v>160</v>
      </c>
      <c r="N22" s="47"/>
    </row>
    <row r="23" spans="1:14" s="12" customFormat="1" ht="112.5">
      <c r="A23" s="39">
        <v>19</v>
      </c>
      <c r="B23" s="40" t="s">
        <v>112</v>
      </c>
      <c r="C23" s="24" t="s">
        <v>113</v>
      </c>
      <c r="D23" s="41">
        <v>44513</v>
      </c>
      <c r="E23" s="42" t="s">
        <v>114</v>
      </c>
      <c r="F23" s="24" t="s">
        <v>115</v>
      </c>
      <c r="G23" s="43">
        <v>0.64</v>
      </c>
      <c r="H23" s="43">
        <v>0.15</v>
      </c>
      <c r="I23" s="24">
        <v>2</v>
      </c>
      <c r="J23" s="44">
        <v>1.39</v>
      </c>
      <c r="K23" s="50" t="s">
        <v>161</v>
      </c>
      <c r="L23" s="45">
        <v>8758.5500000000029</v>
      </c>
      <c r="M23" s="46" t="s">
        <v>162</v>
      </c>
      <c r="N23" s="47"/>
    </row>
    <row r="24" spans="1:14" s="12" customFormat="1" ht="33.75">
      <c r="A24" s="39">
        <v>20</v>
      </c>
      <c r="B24" s="40" t="s">
        <v>163</v>
      </c>
      <c r="C24" s="24" t="s">
        <v>127</v>
      </c>
      <c r="D24" s="41">
        <v>44516</v>
      </c>
      <c r="E24" s="42" t="s">
        <v>121</v>
      </c>
      <c r="F24" s="24" t="s">
        <v>115</v>
      </c>
      <c r="G24" s="43">
        <v>0.68</v>
      </c>
      <c r="H24" s="49">
        <v>0.155</v>
      </c>
      <c r="I24" s="24">
        <v>2</v>
      </c>
      <c r="J24" s="44">
        <v>1.42</v>
      </c>
      <c r="K24" s="50" t="s">
        <v>164</v>
      </c>
      <c r="L24" s="45">
        <v>19248.750000000004</v>
      </c>
      <c r="M24" s="46" t="s">
        <v>165</v>
      </c>
      <c r="N24" s="47"/>
    </row>
    <row r="25" spans="1:14" s="12" customFormat="1" ht="33.75">
      <c r="A25" s="39">
        <v>21</v>
      </c>
      <c r="B25" s="40" t="s">
        <v>151</v>
      </c>
      <c r="C25" s="24" t="s">
        <v>152</v>
      </c>
      <c r="D25" s="41">
        <v>44527</v>
      </c>
      <c r="E25" s="42" t="s">
        <v>114</v>
      </c>
      <c r="F25" s="24" t="s">
        <v>115</v>
      </c>
      <c r="G25" s="49">
        <v>0.6</v>
      </c>
      <c r="H25" s="43">
        <v>0.15</v>
      </c>
      <c r="I25" s="24">
        <v>2</v>
      </c>
      <c r="J25" s="44">
        <v>1.46</v>
      </c>
      <c r="K25" s="50" t="s">
        <v>166</v>
      </c>
      <c r="L25" s="45">
        <v>266.18</v>
      </c>
      <c r="M25" s="46" t="s">
        <v>167</v>
      </c>
      <c r="N25" s="47"/>
    </row>
    <row r="26" spans="1:14" s="12" customFormat="1" ht="22.5">
      <c r="A26" s="39">
        <v>22</v>
      </c>
      <c r="B26" s="40" t="s">
        <v>154</v>
      </c>
      <c r="C26" s="24" t="s">
        <v>155</v>
      </c>
      <c r="D26" s="41">
        <v>44527</v>
      </c>
      <c r="E26" s="42" t="s">
        <v>114</v>
      </c>
      <c r="F26" s="24" t="s">
        <v>115</v>
      </c>
      <c r="G26" s="49">
        <v>0.5</v>
      </c>
      <c r="H26" s="43">
        <v>0.15</v>
      </c>
      <c r="I26" s="24">
        <v>2</v>
      </c>
      <c r="J26" s="44">
        <v>1.65</v>
      </c>
      <c r="K26" s="50" t="s">
        <v>168</v>
      </c>
      <c r="L26" s="45">
        <v>989.06000000000017</v>
      </c>
      <c r="M26" s="46" t="s">
        <v>169</v>
      </c>
      <c r="N26" s="47"/>
    </row>
    <row r="27" spans="1:14" s="12" customFormat="1">
      <c r="A27" s="39">
        <v>23</v>
      </c>
      <c r="B27" s="40" t="s">
        <v>132</v>
      </c>
      <c r="C27" s="24" t="s">
        <v>133</v>
      </c>
      <c r="D27" s="41">
        <v>44533</v>
      </c>
      <c r="E27" s="42" t="s">
        <v>121</v>
      </c>
      <c r="F27" s="24" t="s">
        <v>115</v>
      </c>
      <c r="G27" s="43">
        <v>0.63</v>
      </c>
      <c r="H27" s="49">
        <v>0.15</v>
      </c>
      <c r="I27" s="24">
        <v>2</v>
      </c>
      <c r="J27" s="44">
        <v>1.54</v>
      </c>
      <c r="K27" s="50" t="s">
        <v>170</v>
      </c>
      <c r="L27" s="45"/>
      <c r="M27" s="46" t="s">
        <v>171</v>
      </c>
      <c r="N27" s="47"/>
    </row>
    <row r="28" spans="1:14" s="12" customFormat="1">
      <c r="A28" s="39">
        <v>24</v>
      </c>
      <c r="B28" s="40" t="s">
        <v>112</v>
      </c>
      <c r="C28" s="24" t="s">
        <v>113</v>
      </c>
      <c r="D28" s="41">
        <v>44533</v>
      </c>
      <c r="E28" s="42" t="s">
        <v>121</v>
      </c>
      <c r="F28" s="24" t="s">
        <v>115</v>
      </c>
      <c r="G28" s="43">
        <v>0.64</v>
      </c>
      <c r="H28" s="43">
        <v>0.15</v>
      </c>
      <c r="I28" s="24">
        <v>2</v>
      </c>
      <c r="J28" s="51">
        <v>1.385</v>
      </c>
      <c r="K28" s="50" t="s">
        <v>172</v>
      </c>
      <c r="L28" s="45">
        <v>1348.5599999999995</v>
      </c>
      <c r="M28" s="46" t="s">
        <v>173</v>
      </c>
      <c r="N28" s="47"/>
    </row>
    <row r="29" spans="1:14" s="12" customFormat="1">
      <c r="A29" s="39">
        <v>25</v>
      </c>
      <c r="B29" s="40" t="s">
        <v>112</v>
      </c>
      <c r="C29" s="24" t="s">
        <v>113</v>
      </c>
      <c r="D29" s="41">
        <v>44536</v>
      </c>
      <c r="E29" s="42" t="s">
        <v>121</v>
      </c>
      <c r="F29" s="24" t="s">
        <v>115</v>
      </c>
      <c r="G29" s="43">
        <v>0.64</v>
      </c>
      <c r="H29" s="43">
        <v>0.15</v>
      </c>
      <c r="I29" s="24">
        <v>2</v>
      </c>
      <c r="J29" s="51">
        <v>1.38</v>
      </c>
      <c r="K29" s="50" t="s">
        <v>172</v>
      </c>
      <c r="L29" s="45">
        <v>433.26</v>
      </c>
      <c r="M29" s="46" t="s">
        <v>174</v>
      </c>
      <c r="N29" s="47"/>
    </row>
    <row r="30" spans="1:14" s="12" customFormat="1">
      <c r="A30" s="39">
        <v>26</v>
      </c>
      <c r="B30" s="40" t="s">
        <v>151</v>
      </c>
      <c r="C30" s="24" t="s">
        <v>152</v>
      </c>
      <c r="D30" s="41">
        <v>44536</v>
      </c>
      <c r="E30" s="42" t="s">
        <v>121</v>
      </c>
      <c r="F30" s="24" t="s">
        <v>115</v>
      </c>
      <c r="G30" s="49">
        <v>0.6</v>
      </c>
      <c r="H30" s="43">
        <v>0.15</v>
      </c>
      <c r="I30" s="24">
        <v>2</v>
      </c>
      <c r="J30" s="44">
        <v>1.44</v>
      </c>
      <c r="K30" s="50" t="s">
        <v>175</v>
      </c>
      <c r="L30" s="45">
        <v>292.96000000000004</v>
      </c>
      <c r="M30" s="46" t="s">
        <v>176</v>
      </c>
      <c r="N30" s="47"/>
    </row>
    <row r="31" spans="1:14" s="12" customFormat="1">
      <c r="A31" s="39">
        <v>27</v>
      </c>
      <c r="B31" s="40" t="s">
        <v>112</v>
      </c>
      <c r="C31" s="24" t="s">
        <v>113</v>
      </c>
      <c r="D31" s="41">
        <v>44539</v>
      </c>
      <c r="E31" s="42" t="s">
        <v>121</v>
      </c>
      <c r="F31" s="24" t="s">
        <v>115</v>
      </c>
      <c r="G31" s="43">
        <v>0.64</v>
      </c>
      <c r="H31" s="49">
        <v>0.15</v>
      </c>
      <c r="I31" s="24">
        <v>2</v>
      </c>
      <c r="J31" s="51">
        <v>1.375</v>
      </c>
      <c r="K31" s="50" t="s">
        <v>172</v>
      </c>
      <c r="L31" s="45">
        <v>498.42</v>
      </c>
      <c r="M31" s="46" t="s">
        <v>177</v>
      </c>
      <c r="N31" s="47"/>
    </row>
    <row r="32" spans="1:14" s="12" customFormat="1">
      <c r="A32" s="39">
        <v>28</v>
      </c>
      <c r="B32" s="40" t="s">
        <v>154</v>
      </c>
      <c r="C32" s="24" t="s">
        <v>155</v>
      </c>
      <c r="D32" s="41">
        <v>44540</v>
      </c>
      <c r="E32" s="42" t="s">
        <v>121</v>
      </c>
      <c r="F32" s="24" t="s">
        <v>115</v>
      </c>
      <c r="G32" s="43">
        <v>0.5</v>
      </c>
      <c r="H32" s="49">
        <v>0.15</v>
      </c>
      <c r="I32" s="24">
        <v>2</v>
      </c>
      <c r="J32" s="44">
        <v>1.63</v>
      </c>
      <c r="K32" s="50" t="s">
        <v>178</v>
      </c>
      <c r="L32" s="45">
        <v>689.31</v>
      </c>
      <c r="M32" s="46" t="s">
        <v>179</v>
      </c>
      <c r="N32" s="47"/>
    </row>
    <row r="33" spans="1:14" s="12" customFormat="1">
      <c r="A33" s="39">
        <v>29</v>
      </c>
      <c r="B33" s="40" t="s">
        <v>151</v>
      </c>
      <c r="C33" s="24" t="s">
        <v>180</v>
      </c>
      <c r="D33" s="41">
        <v>44540</v>
      </c>
      <c r="E33" s="42" t="s">
        <v>121</v>
      </c>
      <c r="F33" s="24" t="s">
        <v>115</v>
      </c>
      <c r="G33" s="43">
        <v>0.6</v>
      </c>
      <c r="H33" s="49">
        <v>0.15</v>
      </c>
      <c r="I33" s="24">
        <v>2</v>
      </c>
      <c r="J33" s="44">
        <v>1.42</v>
      </c>
      <c r="K33" s="50" t="s">
        <v>178</v>
      </c>
      <c r="L33" s="45">
        <v>310.56000000000006</v>
      </c>
      <c r="M33" s="46" t="s">
        <v>181</v>
      </c>
      <c r="N33" s="47"/>
    </row>
    <row r="34" spans="1:14" s="12" customFormat="1" ht="67.5">
      <c r="A34" s="39">
        <v>30</v>
      </c>
      <c r="B34" s="40" t="s">
        <v>126</v>
      </c>
      <c r="C34" s="24" t="s">
        <v>127</v>
      </c>
      <c r="D34" s="41">
        <v>44544</v>
      </c>
      <c r="E34" s="42" t="s">
        <v>121</v>
      </c>
      <c r="F34" s="24" t="s">
        <v>115</v>
      </c>
      <c r="G34" s="43">
        <v>0.68</v>
      </c>
      <c r="H34" s="49">
        <v>0.155</v>
      </c>
      <c r="I34" s="24">
        <v>2</v>
      </c>
      <c r="J34" s="44">
        <v>1.41</v>
      </c>
      <c r="K34" s="50" t="s">
        <v>182</v>
      </c>
      <c r="L34" s="45">
        <v>1806.9300000000007</v>
      </c>
      <c r="M34" s="46" t="s">
        <v>183</v>
      </c>
      <c r="N34" s="47"/>
    </row>
    <row r="35" spans="1:14" s="12" customFormat="1" ht="33.75">
      <c r="A35" s="39">
        <v>31</v>
      </c>
      <c r="B35" s="40" t="s">
        <v>132</v>
      </c>
      <c r="C35" s="24" t="s">
        <v>133</v>
      </c>
      <c r="D35" s="41">
        <v>44545</v>
      </c>
      <c r="E35" s="42" t="s">
        <v>121</v>
      </c>
      <c r="F35" s="24" t="s">
        <v>115</v>
      </c>
      <c r="G35" s="43">
        <v>0.64</v>
      </c>
      <c r="H35" s="49">
        <v>0.15</v>
      </c>
      <c r="I35" s="24">
        <v>2</v>
      </c>
      <c r="J35" s="44">
        <v>1.52</v>
      </c>
      <c r="K35" s="50" t="s">
        <v>184</v>
      </c>
      <c r="L35" s="45">
        <v>265.66000000000003</v>
      </c>
      <c r="M35" s="46" t="s">
        <v>185</v>
      </c>
      <c r="N35" s="47"/>
    </row>
    <row r="36" spans="1:14" s="12" customFormat="1">
      <c r="A36" s="39">
        <v>32</v>
      </c>
      <c r="B36" s="40" t="s">
        <v>112</v>
      </c>
      <c r="C36" s="24" t="s">
        <v>113</v>
      </c>
      <c r="D36" s="41">
        <v>44547</v>
      </c>
      <c r="E36" s="42" t="s">
        <v>121</v>
      </c>
      <c r="F36" s="24" t="s">
        <v>115</v>
      </c>
      <c r="G36" s="43">
        <v>0.64</v>
      </c>
      <c r="H36" s="49">
        <v>0.15</v>
      </c>
      <c r="I36" s="24">
        <v>2</v>
      </c>
      <c r="J36" s="51">
        <v>1.37</v>
      </c>
      <c r="K36" s="50" t="s">
        <v>172</v>
      </c>
      <c r="L36" s="45">
        <v>533.4</v>
      </c>
      <c r="M36" s="46" t="s">
        <v>186</v>
      </c>
      <c r="N36" s="47"/>
    </row>
    <row r="37" spans="1:14" s="12" customFormat="1">
      <c r="A37" s="39">
        <v>33</v>
      </c>
      <c r="B37" s="40" t="s">
        <v>118</v>
      </c>
      <c r="C37" s="24" t="s">
        <v>119</v>
      </c>
      <c r="D37" s="41">
        <v>44547</v>
      </c>
      <c r="E37" s="42" t="s">
        <v>121</v>
      </c>
      <c r="F37" s="24" t="s">
        <v>115</v>
      </c>
      <c r="G37" s="43">
        <v>0.67500000000000004</v>
      </c>
      <c r="H37" s="49">
        <v>0.15</v>
      </c>
      <c r="I37" s="24">
        <v>2</v>
      </c>
      <c r="J37" s="51">
        <v>1.345</v>
      </c>
      <c r="K37" s="50" t="s">
        <v>172</v>
      </c>
      <c r="L37" s="45">
        <v>629.22</v>
      </c>
      <c r="M37" s="46" t="s">
        <v>187</v>
      </c>
      <c r="N37" s="47"/>
    </row>
    <row r="38" spans="1:14" s="12" customFormat="1">
      <c r="A38" s="39">
        <v>34</v>
      </c>
      <c r="B38" s="40" t="s">
        <v>126</v>
      </c>
      <c r="C38" s="24" t="s">
        <v>127</v>
      </c>
      <c r="D38" s="41">
        <v>44548</v>
      </c>
      <c r="E38" s="42" t="s">
        <v>121</v>
      </c>
      <c r="F38" s="24" t="s">
        <v>115</v>
      </c>
      <c r="G38" s="43">
        <v>0.68</v>
      </c>
      <c r="H38" s="49">
        <v>0.155</v>
      </c>
      <c r="I38" s="24">
        <v>2</v>
      </c>
      <c r="J38" s="51">
        <v>1.405</v>
      </c>
      <c r="K38" s="50" t="s">
        <v>172</v>
      </c>
      <c r="L38" s="45">
        <v>1978.0299999999997</v>
      </c>
      <c r="M38" s="46" t="s">
        <v>188</v>
      </c>
      <c r="N38" s="47"/>
    </row>
    <row r="39" spans="1:14" s="30" customFormat="1">
      <c r="A39" s="39">
        <v>35</v>
      </c>
      <c r="B39" s="40" t="s">
        <v>132</v>
      </c>
      <c r="C39" s="24" t="s">
        <v>133</v>
      </c>
      <c r="D39" s="41">
        <v>44549</v>
      </c>
      <c r="E39" s="42" t="s">
        <v>189</v>
      </c>
      <c r="F39" s="24" t="s">
        <v>115</v>
      </c>
      <c r="G39" s="49">
        <v>0.64</v>
      </c>
      <c r="H39" s="49">
        <v>0.15</v>
      </c>
      <c r="I39" s="24">
        <v>2</v>
      </c>
      <c r="J39" s="51">
        <v>1.5</v>
      </c>
      <c r="K39" s="50" t="s">
        <v>175</v>
      </c>
      <c r="L39" s="45">
        <v>497.58</v>
      </c>
      <c r="M39" s="46" t="s">
        <v>190</v>
      </c>
      <c r="N39" s="47"/>
    </row>
    <row r="40" spans="1:14" s="30" customFormat="1">
      <c r="A40" s="39">
        <v>36</v>
      </c>
      <c r="B40" s="40" t="s">
        <v>112</v>
      </c>
      <c r="C40" s="24" t="s">
        <v>113</v>
      </c>
      <c r="D40" s="41">
        <v>44549</v>
      </c>
      <c r="E40" s="42" t="s">
        <v>191</v>
      </c>
      <c r="F40" s="24" t="s">
        <v>115</v>
      </c>
      <c r="G40" s="49">
        <v>0.64</v>
      </c>
      <c r="H40" s="49">
        <v>0.15</v>
      </c>
      <c r="I40" s="24">
        <v>2</v>
      </c>
      <c r="J40" s="51">
        <v>1.365</v>
      </c>
      <c r="K40" s="50" t="s">
        <v>172</v>
      </c>
      <c r="L40" s="45">
        <v>604.92000000000019</v>
      </c>
      <c r="M40" s="46" t="s">
        <v>192</v>
      </c>
      <c r="N40" s="47"/>
    </row>
    <row r="41" spans="1:14" s="30" customFormat="1">
      <c r="A41" s="39">
        <v>37</v>
      </c>
      <c r="B41" s="40" t="s">
        <v>118</v>
      </c>
      <c r="C41" s="24" t="s">
        <v>119</v>
      </c>
      <c r="D41" s="41">
        <v>44549</v>
      </c>
      <c r="E41" s="42" t="s">
        <v>191</v>
      </c>
      <c r="F41" s="24" t="s">
        <v>115</v>
      </c>
      <c r="G41" s="49">
        <v>0.67500000000000004</v>
      </c>
      <c r="H41" s="49">
        <v>0.15</v>
      </c>
      <c r="I41" s="24">
        <v>2</v>
      </c>
      <c r="J41" s="51">
        <v>1.34</v>
      </c>
      <c r="K41" s="50" t="s">
        <v>172</v>
      </c>
      <c r="L41" s="45">
        <v>2469.6799999999998</v>
      </c>
      <c r="M41" s="46" t="s">
        <v>193</v>
      </c>
      <c r="N41" s="47"/>
    </row>
    <row r="42" spans="1:14" s="62" customFormat="1">
      <c r="A42" s="52">
        <v>38</v>
      </c>
      <c r="B42" s="53" t="s">
        <v>112</v>
      </c>
      <c r="C42" s="25" t="s">
        <v>113</v>
      </c>
      <c r="D42" s="54">
        <v>44550</v>
      </c>
      <c r="E42" s="55" t="s">
        <v>191</v>
      </c>
      <c r="F42" s="25" t="s">
        <v>115</v>
      </c>
      <c r="G42" s="56">
        <v>0.64</v>
      </c>
      <c r="H42" s="56">
        <v>0.15</v>
      </c>
      <c r="I42" s="25">
        <v>2</v>
      </c>
      <c r="J42" s="57">
        <v>1.355</v>
      </c>
      <c r="K42" s="58" t="s">
        <v>194</v>
      </c>
      <c r="L42" s="59">
        <v>1653.1200000000001</v>
      </c>
      <c r="M42" s="60" t="s">
        <v>195</v>
      </c>
      <c r="N42" s="61"/>
    </row>
    <row r="43" spans="1:14" s="62" customFormat="1">
      <c r="A43" s="52">
        <v>39</v>
      </c>
      <c r="B43" s="53" t="s">
        <v>151</v>
      </c>
      <c r="C43" s="25" t="s">
        <v>180</v>
      </c>
      <c r="D43" s="54">
        <v>44550</v>
      </c>
      <c r="E43" s="55" t="s">
        <v>191</v>
      </c>
      <c r="F43" s="25" t="s">
        <v>115</v>
      </c>
      <c r="G43" s="56">
        <v>0.6</v>
      </c>
      <c r="H43" s="56">
        <v>0.15</v>
      </c>
      <c r="I43" s="25">
        <v>2</v>
      </c>
      <c r="J43" s="57">
        <v>1.4</v>
      </c>
      <c r="K43" s="58" t="s">
        <v>175</v>
      </c>
      <c r="L43" s="59">
        <v>171.56</v>
      </c>
      <c r="M43" s="60" t="s">
        <v>196</v>
      </c>
      <c r="N43" s="61"/>
    </row>
    <row r="44" spans="1:14" s="62" customFormat="1">
      <c r="A44" s="52">
        <v>40</v>
      </c>
      <c r="B44" s="53" t="s">
        <v>154</v>
      </c>
      <c r="C44" s="25" t="s">
        <v>155</v>
      </c>
      <c r="D44" s="54">
        <v>44550</v>
      </c>
      <c r="E44" s="55" t="s">
        <v>191</v>
      </c>
      <c r="F44" s="25" t="s">
        <v>115</v>
      </c>
      <c r="G44" s="56">
        <v>0.5</v>
      </c>
      <c r="H44" s="56">
        <v>0.15</v>
      </c>
      <c r="I44" s="25">
        <v>2</v>
      </c>
      <c r="J44" s="57">
        <v>1.61</v>
      </c>
      <c r="K44" s="58" t="s">
        <v>178</v>
      </c>
      <c r="L44" s="59">
        <v>410.73999999999995</v>
      </c>
      <c r="M44" s="60" t="s">
        <v>197</v>
      </c>
      <c r="N44" s="61"/>
    </row>
    <row r="45" spans="1:14" s="30" customFormat="1">
      <c r="A45" s="39">
        <v>41</v>
      </c>
      <c r="B45" s="40" t="s">
        <v>126</v>
      </c>
      <c r="C45" s="24" t="s">
        <v>127</v>
      </c>
      <c r="D45" s="41">
        <v>44553</v>
      </c>
      <c r="E45" s="42" t="s">
        <v>121</v>
      </c>
      <c r="F45" s="24" t="s">
        <v>115</v>
      </c>
      <c r="G45" s="49">
        <v>0.68</v>
      </c>
      <c r="H45" s="49">
        <v>0.155</v>
      </c>
      <c r="I45" s="24">
        <v>2</v>
      </c>
      <c r="J45" s="51">
        <f>1.405-0.01</f>
        <v>1.395</v>
      </c>
      <c r="K45" s="50" t="s">
        <v>198</v>
      </c>
      <c r="L45" s="45">
        <v>469.14000000000004</v>
      </c>
      <c r="M45" s="46" t="s">
        <v>199</v>
      </c>
      <c r="N45" s="47"/>
    </row>
    <row r="46" spans="1:14" s="12" customFormat="1">
      <c r="A46" s="39">
        <v>42</v>
      </c>
      <c r="B46" s="40" t="s">
        <v>151</v>
      </c>
      <c r="C46" s="24" t="s">
        <v>180</v>
      </c>
      <c r="D46" s="41">
        <v>44553</v>
      </c>
      <c r="E46" s="42" t="s">
        <v>121</v>
      </c>
      <c r="F46" s="24" t="s">
        <v>115</v>
      </c>
      <c r="G46" s="49">
        <v>0.6</v>
      </c>
      <c r="H46" s="49">
        <v>0.15</v>
      </c>
      <c r="I46" s="24">
        <v>2</v>
      </c>
      <c r="J46" s="51">
        <v>1.38</v>
      </c>
      <c r="K46" s="50" t="s">
        <v>178</v>
      </c>
      <c r="L46" s="45">
        <v>33.020000000000003</v>
      </c>
      <c r="M46" s="46" t="s">
        <v>200</v>
      </c>
      <c r="N46" s="47"/>
    </row>
    <row r="47" spans="1:14" s="12" customFormat="1">
      <c r="A47" s="39">
        <v>43</v>
      </c>
      <c r="B47" s="40" t="s">
        <v>154</v>
      </c>
      <c r="C47" s="24" t="s">
        <v>155</v>
      </c>
      <c r="D47" s="41">
        <v>44553</v>
      </c>
      <c r="E47" s="42" t="s">
        <v>121</v>
      </c>
      <c r="F47" s="24" t="s">
        <v>115</v>
      </c>
      <c r="G47" s="49">
        <v>0.5</v>
      </c>
      <c r="H47" s="49">
        <v>0.15</v>
      </c>
      <c r="I47" s="24">
        <v>2</v>
      </c>
      <c r="J47" s="51">
        <v>1.59</v>
      </c>
      <c r="K47" s="50" t="s">
        <v>178</v>
      </c>
      <c r="L47" s="45">
        <v>217.27999999999997</v>
      </c>
      <c r="M47" s="46" t="s">
        <v>201</v>
      </c>
      <c r="N47" s="47"/>
    </row>
    <row r="48" spans="1:14" s="12" customFormat="1">
      <c r="A48" s="39">
        <v>44</v>
      </c>
      <c r="B48" s="40" t="s">
        <v>132</v>
      </c>
      <c r="C48" s="24" t="s">
        <v>133</v>
      </c>
      <c r="D48" s="41">
        <v>44553</v>
      </c>
      <c r="E48" s="42" t="s">
        <v>121</v>
      </c>
      <c r="F48" s="24" t="s">
        <v>115</v>
      </c>
      <c r="G48" s="49">
        <v>0.64</v>
      </c>
      <c r="H48" s="49">
        <v>0.15</v>
      </c>
      <c r="I48" s="24">
        <v>2</v>
      </c>
      <c r="J48" s="51">
        <v>1.48</v>
      </c>
      <c r="K48" s="50" t="s">
        <v>178</v>
      </c>
      <c r="L48" s="45">
        <v>16.54</v>
      </c>
      <c r="M48" s="46" t="s">
        <v>202</v>
      </c>
      <c r="N48" s="47"/>
    </row>
    <row r="49" spans="1:14" s="12" customFormat="1">
      <c r="A49" s="52">
        <v>45</v>
      </c>
      <c r="B49" s="53" t="s">
        <v>132</v>
      </c>
      <c r="C49" s="25" t="s">
        <v>133</v>
      </c>
      <c r="D49" s="54">
        <v>44554</v>
      </c>
      <c r="E49" s="55" t="s">
        <v>121</v>
      </c>
      <c r="F49" s="25" t="s">
        <v>115</v>
      </c>
      <c r="G49" s="56">
        <v>0.64</v>
      </c>
      <c r="H49" s="56">
        <v>0.15</v>
      </c>
      <c r="I49" s="25">
        <v>2</v>
      </c>
      <c r="J49" s="57">
        <v>1.45</v>
      </c>
      <c r="K49" s="58" t="s">
        <v>203</v>
      </c>
      <c r="L49" s="45">
        <v>154.74</v>
      </c>
      <c r="M49" s="46" t="s">
        <v>204</v>
      </c>
      <c r="N49" s="47"/>
    </row>
    <row r="50" spans="1:14" s="12" customFormat="1">
      <c r="A50" s="52">
        <v>46</v>
      </c>
      <c r="B50" s="53" t="s">
        <v>154</v>
      </c>
      <c r="C50" s="25" t="s">
        <v>155</v>
      </c>
      <c r="D50" s="54">
        <v>44554</v>
      </c>
      <c r="E50" s="55" t="s">
        <v>121</v>
      </c>
      <c r="F50" s="25" t="s">
        <v>115</v>
      </c>
      <c r="G50" s="56">
        <v>0.5</v>
      </c>
      <c r="H50" s="56">
        <v>0.15</v>
      </c>
      <c r="I50" s="25">
        <v>2</v>
      </c>
      <c r="J50" s="57">
        <v>1.55</v>
      </c>
      <c r="K50" s="58" t="s">
        <v>205</v>
      </c>
      <c r="L50" s="45">
        <v>173.46</v>
      </c>
      <c r="M50" s="46" t="s">
        <v>206</v>
      </c>
      <c r="N50" s="47"/>
    </row>
    <row r="51" spans="1:14" s="12" customFormat="1">
      <c r="A51" s="52">
        <v>47</v>
      </c>
      <c r="B51" s="53" t="s">
        <v>151</v>
      </c>
      <c r="C51" s="25" t="s">
        <v>180</v>
      </c>
      <c r="D51" s="54">
        <v>44554</v>
      </c>
      <c r="E51" s="55" t="s">
        <v>121</v>
      </c>
      <c r="F51" s="25" t="s">
        <v>115</v>
      </c>
      <c r="G51" s="56">
        <v>0.6</v>
      </c>
      <c r="H51" s="56">
        <v>0.15</v>
      </c>
      <c r="I51" s="25">
        <v>2</v>
      </c>
      <c r="J51" s="57">
        <v>1.36</v>
      </c>
      <c r="K51" s="58" t="s">
        <v>178</v>
      </c>
      <c r="L51" s="45">
        <v>98.11999999999999</v>
      </c>
      <c r="M51" s="46" t="s">
        <v>207</v>
      </c>
      <c r="N51" s="47"/>
    </row>
    <row r="52" spans="1:14" s="12" customFormat="1" ht="123.75">
      <c r="A52" s="52">
        <v>48</v>
      </c>
      <c r="B52" s="53" t="s">
        <v>126</v>
      </c>
      <c r="C52" s="25" t="s">
        <v>127</v>
      </c>
      <c r="D52" s="54">
        <v>44554</v>
      </c>
      <c r="E52" s="55" t="s">
        <v>121</v>
      </c>
      <c r="F52" s="25" t="s">
        <v>115</v>
      </c>
      <c r="G52" s="56">
        <v>0.68</v>
      </c>
      <c r="H52" s="56">
        <v>0.15</v>
      </c>
      <c r="I52" s="25">
        <v>2</v>
      </c>
      <c r="J52" s="57">
        <v>1.38</v>
      </c>
      <c r="K52" s="58" t="s">
        <v>208</v>
      </c>
      <c r="L52" s="45">
        <v>6064.02</v>
      </c>
      <c r="M52" s="46" t="s">
        <v>209</v>
      </c>
      <c r="N52" s="47"/>
    </row>
    <row r="53" spans="1:14" s="12" customFormat="1" ht="56.25">
      <c r="A53" s="39">
        <v>49</v>
      </c>
      <c r="B53" s="40" t="s">
        <v>154</v>
      </c>
      <c r="C53" s="24" t="s">
        <v>155</v>
      </c>
      <c r="D53" s="41">
        <v>44566</v>
      </c>
      <c r="E53" s="42" t="s">
        <v>121</v>
      </c>
      <c r="F53" s="24" t="s">
        <v>115</v>
      </c>
      <c r="G53" s="43">
        <v>0.5</v>
      </c>
      <c r="H53" s="49">
        <v>0.15</v>
      </c>
      <c r="I53" s="24">
        <v>2</v>
      </c>
      <c r="J53" s="51">
        <v>1.53</v>
      </c>
      <c r="K53" s="50" t="s">
        <v>210</v>
      </c>
      <c r="L53" s="45">
        <v>247.48000000000002</v>
      </c>
      <c r="M53" s="46" t="s">
        <v>211</v>
      </c>
      <c r="N53" s="47"/>
    </row>
    <row r="54" spans="1:14" s="12" customFormat="1">
      <c r="A54" s="39">
        <v>50</v>
      </c>
      <c r="B54" s="40" t="s">
        <v>212</v>
      </c>
      <c r="C54" s="24" t="s">
        <v>213</v>
      </c>
      <c r="D54" s="41">
        <v>44568</v>
      </c>
      <c r="E54" s="42" t="s">
        <v>121</v>
      </c>
      <c r="F54" s="24" t="s">
        <v>115</v>
      </c>
      <c r="G54" s="43">
        <v>0.68</v>
      </c>
      <c r="H54" s="49">
        <v>0.15</v>
      </c>
      <c r="I54" s="24">
        <v>2</v>
      </c>
      <c r="J54" s="51">
        <v>1.36</v>
      </c>
      <c r="K54" s="50" t="s">
        <v>128</v>
      </c>
      <c r="L54" s="45">
        <v>140.94</v>
      </c>
      <c r="M54" s="46" t="s">
        <v>214</v>
      </c>
      <c r="N54" s="47"/>
    </row>
    <row r="55" spans="1:14" s="12" customFormat="1" ht="22.5">
      <c r="A55" s="39">
        <v>51</v>
      </c>
      <c r="B55" s="40" t="s">
        <v>212</v>
      </c>
      <c r="C55" s="24" t="s">
        <v>213</v>
      </c>
      <c r="D55" s="41">
        <v>44572</v>
      </c>
      <c r="E55" s="42" t="s">
        <v>121</v>
      </c>
      <c r="F55" s="24" t="s">
        <v>115</v>
      </c>
      <c r="G55" s="43">
        <v>0.68</v>
      </c>
      <c r="H55" s="49">
        <v>0.15</v>
      </c>
      <c r="I55" s="24">
        <v>2</v>
      </c>
      <c r="J55" s="51">
        <v>1.36</v>
      </c>
      <c r="K55" s="50" t="s">
        <v>215</v>
      </c>
      <c r="L55" s="45">
        <v>909.18000000000006</v>
      </c>
      <c r="M55" s="46" t="s">
        <v>216</v>
      </c>
      <c r="N55" s="47"/>
    </row>
    <row r="56" spans="1:14" s="12" customFormat="1" ht="22.5">
      <c r="A56" s="39">
        <v>52</v>
      </c>
      <c r="B56" s="40" t="s">
        <v>118</v>
      </c>
      <c r="C56" s="24" t="s">
        <v>119</v>
      </c>
      <c r="D56" s="41">
        <v>44573</v>
      </c>
      <c r="E56" s="42" t="s">
        <v>114</v>
      </c>
      <c r="F56" s="24" t="s">
        <v>115</v>
      </c>
      <c r="G56" s="43">
        <v>0.68</v>
      </c>
      <c r="H56" s="49">
        <v>0.15</v>
      </c>
      <c r="I56" s="24">
        <v>2</v>
      </c>
      <c r="J56" s="51">
        <v>1.34</v>
      </c>
      <c r="K56" s="50" t="s">
        <v>217</v>
      </c>
      <c r="L56" s="45">
        <v>354.65999999999997</v>
      </c>
      <c r="M56" s="46" t="s">
        <v>218</v>
      </c>
      <c r="N56" s="47"/>
    </row>
    <row r="57" spans="1:14" s="12" customFormat="1">
      <c r="A57" s="39">
        <v>53</v>
      </c>
      <c r="B57" s="40" t="s">
        <v>154</v>
      </c>
      <c r="C57" s="24" t="s">
        <v>155</v>
      </c>
      <c r="D57" s="41">
        <v>44575</v>
      </c>
      <c r="E57" s="42" t="s">
        <v>121</v>
      </c>
      <c r="F57" s="24" t="s">
        <v>115</v>
      </c>
      <c r="G57" s="43">
        <v>0.5</v>
      </c>
      <c r="H57" s="49">
        <v>0.15</v>
      </c>
      <c r="I57" s="24">
        <v>2</v>
      </c>
      <c r="J57" s="51">
        <v>1.5</v>
      </c>
      <c r="K57" s="50" t="s">
        <v>203</v>
      </c>
      <c r="L57" s="45">
        <v>106.08</v>
      </c>
      <c r="M57" s="46" t="s">
        <v>219</v>
      </c>
      <c r="N57" s="47"/>
    </row>
    <row r="58" spans="1:14" s="12" customFormat="1" ht="33.75">
      <c r="A58" s="39">
        <v>54</v>
      </c>
      <c r="B58" s="40" t="s">
        <v>112</v>
      </c>
      <c r="C58" s="24" t="s">
        <v>113</v>
      </c>
      <c r="D58" s="41">
        <v>44575</v>
      </c>
      <c r="E58" s="42" t="s">
        <v>121</v>
      </c>
      <c r="F58" s="24" t="s">
        <v>115</v>
      </c>
      <c r="G58" s="43">
        <v>0.65</v>
      </c>
      <c r="H58" s="49">
        <v>0.15</v>
      </c>
      <c r="I58" s="24">
        <v>2</v>
      </c>
      <c r="J58" s="51">
        <v>1.35</v>
      </c>
      <c r="K58" s="50" t="s">
        <v>220</v>
      </c>
      <c r="L58" s="45"/>
      <c r="M58" s="46" t="s">
        <v>221</v>
      </c>
      <c r="N58" s="47"/>
    </row>
    <row r="59" spans="1:14" s="12" customFormat="1">
      <c r="A59" s="39">
        <v>55</v>
      </c>
      <c r="B59" s="40" t="s">
        <v>212</v>
      </c>
      <c r="C59" s="24" t="s">
        <v>213</v>
      </c>
      <c r="D59" s="41">
        <v>44576</v>
      </c>
      <c r="E59" s="42" t="s">
        <v>121</v>
      </c>
      <c r="F59" s="24" t="s">
        <v>115</v>
      </c>
      <c r="G59" s="43">
        <v>0.68</v>
      </c>
      <c r="H59" s="63">
        <v>0.15</v>
      </c>
      <c r="I59" s="24">
        <v>2</v>
      </c>
      <c r="J59" s="51">
        <v>1.35</v>
      </c>
      <c r="K59" s="50" t="s">
        <v>194</v>
      </c>
      <c r="L59" s="45">
        <v>136.58000000000001</v>
      </c>
      <c r="M59" s="46" t="s">
        <v>222</v>
      </c>
      <c r="N59" s="47"/>
    </row>
    <row r="60" spans="1:14" s="12" customFormat="1">
      <c r="A60" s="39">
        <v>56</v>
      </c>
      <c r="B60" s="40" t="s">
        <v>118</v>
      </c>
      <c r="C60" s="24" t="s">
        <v>119</v>
      </c>
      <c r="D60" s="41">
        <v>44577</v>
      </c>
      <c r="E60" s="42" t="s">
        <v>121</v>
      </c>
      <c r="F60" s="24" t="s">
        <v>115</v>
      </c>
      <c r="G60" s="43">
        <v>0.68</v>
      </c>
      <c r="H60" s="49">
        <v>0.15</v>
      </c>
      <c r="I60" s="24">
        <v>2</v>
      </c>
      <c r="J60" s="51">
        <v>1.33</v>
      </c>
      <c r="K60" s="50" t="s">
        <v>198</v>
      </c>
      <c r="L60" s="45">
        <v>168.02</v>
      </c>
      <c r="M60" s="46" t="s">
        <v>223</v>
      </c>
      <c r="N60" s="47"/>
    </row>
    <row r="61" spans="1:14" s="12" customFormat="1">
      <c r="A61" s="39">
        <v>57</v>
      </c>
      <c r="B61" s="40" t="s">
        <v>212</v>
      </c>
      <c r="C61" s="24" t="s">
        <v>213</v>
      </c>
      <c r="D61" s="41">
        <v>44577</v>
      </c>
      <c r="E61" s="42" t="s">
        <v>121</v>
      </c>
      <c r="F61" s="24" t="s">
        <v>115</v>
      </c>
      <c r="G61" s="43">
        <v>0.68</v>
      </c>
      <c r="H61" s="49">
        <v>0.15</v>
      </c>
      <c r="I61" s="24">
        <v>2</v>
      </c>
      <c r="J61" s="51">
        <v>1.34</v>
      </c>
      <c r="K61" s="50" t="s">
        <v>194</v>
      </c>
      <c r="L61" s="45">
        <v>462.70000000000005</v>
      </c>
      <c r="M61" s="46" t="s">
        <v>224</v>
      </c>
      <c r="N61" s="47"/>
    </row>
    <row r="62" spans="1:14" s="12" customFormat="1" ht="67.5">
      <c r="A62" s="39">
        <v>58</v>
      </c>
      <c r="B62" s="40" t="s">
        <v>112</v>
      </c>
      <c r="C62" s="24" t="s">
        <v>113</v>
      </c>
      <c r="D62" s="41">
        <v>44603</v>
      </c>
      <c r="E62" s="42" t="s">
        <v>121</v>
      </c>
      <c r="F62" s="24" t="s">
        <v>115</v>
      </c>
      <c r="G62" s="43">
        <v>0.65</v>
      </c>
      <c r="H62" s="63">
        <v>0.15</v>
      </c>
      <c r="I62" s="24">
        <v>2</v>
      </c>
      <c r="J62" s="44">
        <v>1.33</v>
      </c>
      <c r="K62" s="50" t="s">
        <v>225</v>
      </c>
      <c r="L62" s="45">
        <v>597.38</v>
      </c>
      <c r="M62" s="46" t="s">
        <v>226</v>
      </c>
      <c r="N62" s="47"/>
    </row>
    <row r="63" spans="1:14" s="12" customFormat="1" ht="56.25">
      <c r="A63" s="39">
        <v>59</v>
      </c>
      <c r="B63" s="53" t="s">
        <v>126</v>
      </c>
      <c r="C63" s="25" t="s">
        <v>127</v>
      </c>
      <c r="D63" s="54">
        <v>44603</v>
      </c>
      <c r="E63" s="55" t="s">
        <v>121</v>
      </c>
      <c r="F63" s="25" t="s">
        <v>115</v>
      </c>
      <c r="G63" s="64">
        <v>0.68</v>
      </c>
      <c r="H63" s="64">
        <v>0.15</v>
      </c>
      <c r="I63" s="25">
        <v>2</v>
      </c>
      <c r="J63" s="65">
        <v>1.36</v>
      </c>
      <c r="K63" s="50" t="s">
        <v>227</v>
      </c>
      <c r="L63" s="45">
        <v>31.88</v>
      </c>
      <c r="M63" s="46" t="s">
        <v>228</v>
      </c>
      <c r="N63" s="47"/>
    </row>
    <row r="64" spans="1:14" s="12" customFormat="1" ht="22.5">
      <c r="A64" s="39">
        <v>60</v>
      </c>
      <c r="B64" s="40" t="s">
        <v>112</v>
      </c>
      <c r="C64" s="24" t="s">
        <v>113</v>
      </c>
      <c r="D64" s="41">
        <v>44614</v>
      </c>
      <c r="E64" s="42" t="s">
        <v>121</v>
      </c>
      <c r="F64" s="24" t="s">
        <v>115</v>
      </c>
      <c r="G64" s="43">
        <v>0.64</v>
      </c>
      <c r="H64" s="63">
        <v>0.15</v>
      </c>
      <c r="I64" s="24">
        <v>2</v>
      </c>
      <c r="J64" s="44">
        <v>1.33</v>
      </c>
      <c r="K64" s="50" t="s">
        <v>229</v>
      </c>
      <c r="L64" s="45">
        <v>1112.3000000000002</v>
      </c>
      <c r="M64" s="46" t="s">
        <v>230</v>
      </c>
      <c r="N64" s="47"/>
    </row>
    <row r="65" spans="1:14" s="12" customFormat="1">
      <c r="A65" s="39">
        <v>61</v>
      </c>
      <c r="B65" s="53" t="s">
        <v>126</v>
      </c>
      <c r="C65" s="25" t="s">
        <v>127</v>
      </c>
      <c r="D65" s="41">
        <v>44614</v>
      </c>
      <c r="E65" s="55" t="s">
        <v>121</v>
      </c>
      <c r="F65" s="25" t="s">
        <v>115</v>
      </c>
      <c r="G65" s="64">
        <v>0.68</v>
      </c>
      <c r="H65" s="64">
        <v>0.15</v>
      </c>
      <c r="I65" s="25">
        <v>2</v>
      </c>
      <c r="J65" s="65">
        <v>1.34</v>
      </c>
      <c r="K65" s="50" t="s">
        <v>175</v>
      </c>
      <c r="L65" s="45">
        <v>129.85999999999999</v>
      </c>
      <c r="M65" s="46" t="s">
        <v>231</v>
      </c>
      <c r="N65" s="47"/>
    </row>
    <row r="66" spans="1:14" s="12" customFormat="1">
      <c r="A66" s="39">
        <v>62</v>
      </c>
      <c r="B66" s="53" t="s">
        <v>151</v>
      </c>
      <c r="C66" s="25" t="s">
        <v>180</v>
      </c>
      <c r="D66" s="41">
        <v>44622</v>
      </c>
      <c r="E66" s="55" t="s">
        <v>121</v>
      </c>
      <c r="F66" s="25" t="s">
        <v>115</v>
      </c>
      <c r="G66" s="64">
        <v>0.6</v>
      </c>
      <c r="H66" s="64">
        <v>0.15</v>
      </c>
      <c r="I66" s="25">
        <v>2</v>
      </c>
      <c r="J66" s="65">
        <v>1.3</v>
      </c>
      <c r="K66" s="50" t="s">
        <v>232</v>
      </c>
      <c r="L66" s="45">
        <v>130.97999999999999</v>
      </c>
      <c r="M66" s="46" t="s">
        <v>233</v>
      </c>
      <c r="N66" s="47"/>
    </row>
    <row r="67" spans="1:14" s="12" customFormat="1" ht="56.25">
      <c r="A67" s="39">
        <v>63</v>
      </c>
      <c r="B67" s="53" t="s">
        <v>112</v>
      </c>
      <c r="C67" s="25" t="s">
        <v>113</v>
      </c>
      <c r="D67" s="41">
        <v>44666</v>
      </c>
      <c r="E67" s="55" t="s">
        <v>114</v>
      </c>
      <c r="F67" s="25" t="s">
        <v>115</v>
      </c>
      <c r="G67" s="64">
        <v>0.65</v>
      </c>
      <c r="H67" s="64">
        <v>0.16</v>
      </c>
      <c r="I67" s="25">
        <v>2</v>
      </c>
      <c r="J67" s="65">
        <v>1.4</v>
      </c>
      <c r="K67" s="50" t="s">
        <v>234</v>
      </c>
      <c r="L67" s="45">
        <v>264.76</v>
      </c>
      <c r="M67" s="46" t="s">
        <v>235</v>
      </c>
      <c r="N67" s="47"/>
    </row>
    <row r="68" spans="1:14" s="12" customFormat="1">
      <c r="A68" s="39">
        <v>64</v>
      </c>
      <c r="B68" s="40" t="s">
        <v>112</v>
      </c>
      <c r="C68" s="24" t="s">
        <v>113</v>
      </c>
      <c r="D68" s="41">
        <v>44670</v>
      </c>
      <c r="E68" s="42" t="s">
        <v>121</v>
      </c>
      <c r="F68" s="24" t="s">
        <v>115</v>
      </c>
      <c r="G68" s="43">
        <v>0.65</v>
      </c>
      <c r="H68" s="49">
        <v>0.16</v>
      </c>
      <c r="I68" s="24">
        <v>2</v>
      </c>
      <c r="J68" s="51">
        <v>1.43</v>
      </c>
      <c r="K68" s="50" t="s">
        <v>236</v>
      </c>
      <c r="L68" s="45">
        <v>242.14</v>
      </c>
      <c r="M68" s="46" t="s">
        <v>237</v>
      </c>
      <c r="N68" s="47"/>
    </row>
    <row r="69" spans="1:14" s="12" customFormat="1" ht="37.5" customHeight="1">
      <c r="A69" s="39">
        <v>65</v>
      </c>
      <c r="B69" s="40" t="s">
        <v>112</v>
      </c>
      <c r="C69" s="24" t="s">
        <v>113</v>
      </c>
      <c r="D69" s="41">
        <v>44686</v>
      </c>
      <c r="E69" s="42" t="s">
        <v>189</v>
      </c>
      <c r="F69" s="24" t="s">
        <v>115</v>
      </c>
      <c r="G69" s="43">
        <v>0.64</v>
      </c>
      <c r="H69" s="49">
        <v>0.16</v>
      </c>
      <c r="I69" s="24">
        <v>2</v>
      </c>
      <c r="J69" s="51">
        <v>1.47</v>
      </c>
      <c r="K69" s="50" t="s">
        <v>238</v>
      </c>
      <c r="L69" s="45">
        <v>4439.24</v>
      </c>
      <c r="M69" s="46" t="s">
        <v>239</v>
      </c>
      <c r="N69" s="47"/>
    </row>
    <row r="70" spans="1:14" s="12" customFormat="1" ht="33.75">
      <c r="A70" s="39">
        <v>66</v>
      </c>
      <c r="B70" s="40" t="s">
        <v>154</v>
      </c>
      <c r="C70" s="24" t="s">
        <v>155</v>
      </c>
      <c r="D70" s="41">
        <v>44698</v>
      </c>
      <c r="E70" s="42" t="s">
        <v>121</v>
      </c>
      <c r="F70" s="24" t="s">
        <v>115</v>
      </c>
      <c r="G70" s="43">
        <v>0.5</v>
      </c>
      <c r="H70" s="49">
        <v>0.15</v>
      </c>
      <c r="I70" s="24">
        <v>2</v>
      </c>
      <c r="J70" s="51">
        <v>1.65</v>
      </c>
      <c r="K70" s="50" t="s">
        <v>240</v>
      </c>
      <c r="L70" s="45"/>
      <c r="M70" s="46" t="s">
        <v>241</v>
      </c>
      <c r="N70" s="46"/>
    </row>
    <row r="71" spans="1:14" s="12" customFormat="1" ht="33.75">
      <c r="A71" s="39">
        <v>67</v>
      </c>
      <c r="B71" s="40" t="s">
        <v>151</v>
      </c>
      <c r="C71" s="24" t="s">
        <v>180</v>
      </c>
      <c r="D71" s="41">
        <v>44698</v>
      </c>
      <c r="E71" s="42" t="s">
        <v>121</v>
      </c>
      <c r="F71" s="24" t="s">
        <v>115</v>
      </c>
      <c r="G71" s="43">
        <v>0.6</v>
      </c>
      <c r="H71" s="49">
        <v>0.15</v>
      </c>
      <c r="I71" s="24">
        <v>2</v>
      </c>
      <c r="J71" s="51">
        <v>1.53</v>
      </c>
      <c r="K71" s="50" t="s">
        <v>242</v>
      </c>
      <c r="L71" s="45"/>
      <c r="M71" s="46" t="s">
        <v>243</v>
      </c>
      <c r="N71" s="47"/>
    </row>
    <row r="72" spans="1:14" s="12" customFormat="1">
      <c r="A72" s="39">
        <v>68</v>
      </c>
      <c r="B72" s="40" t="s">
        <v>112</v>
      </c>
      <c r="C72" s="24" t="s">
        <v>113</v>
      </c>
      <c r="D72" s="41">
        <v>44700</v>
      </c>
      <c r="E72" s="42" t="s">
        <v>114</v>
      </c>
      <c r="F72" s="24" t="s">
        <v>115</v>
      </c>
      <c r="G72" s="43">
        <v>0.64</v>
      </c>
      <c r="H72" s="49">
        <v>0.16</v>
      </c>
      <c r="I72" s="24">
        <v>2</v>
      </c>
      <c r="J72" s="51">
        <v>1.46</v>
      </c>
      <c r="K72" s="50" t="s">
        <v>244</v>
      </c>
      <c r="L72" s="45">
        <v>283.98</v>
      </c>
      <c r="M72" s="46" t="s">
        <v>245</v>
      </c>
      <c r="N72" s="47"/>
    </row>
    <row r="73" spans="1:14" s="12" customFormat="1" ht="33.75">
      <c r="A73" s="39">
        <v>69</v>
      </c>
      <c r="B73" s="40" t="s">
        <v>112</v>
      </c>
      <c r="C73" s="24" t="s">
        <v>113</v>
      </c>
      <c r="D73" s="41">
        <v>44702</v>
      </c>
      <c r="E73" s="42" t="s">
        <v>121</v>
      </c>
      <c r="F73" s="24" t="s">
        <v>115</v>
      </c>
      <c r="G73" s="43">
        <v>0.64</v>
      </c>
      <c r="H73" s="49">
        <v>0.15</v>
      </c>
      <c r="I73" s="24">
        <v>2</v>
      </c>
      <c r="J73" s="51">
        <v>1.45</v>
      </c>
      <c r="K73" s="50" t="s">
        <v>246</v>
      </c>
      <c r="L73" s="45">
        <v>979.64</v>
      </c>
      <c r="M73" s="46" t="s">
        <v>247</v>
      </c>
      <c r="N73" s="47"/>
    </row>
    <row r="74" spans="1:14" s="12" customFormat="1" ht="22.5">
      <c r="A74" s="39">
        <v>70</v>
      </c>
      <c r="B74" s="40" t="s">
        <v>154</v>
      </c>
      <c r="C74" s="24" t="s">
        <v>155</v>
      </c>
      <c r="D74" s="41">
        <v>44702</v>
      </c>
      <c r="E74" s="42" t="s">
        <v>148</v>
      </c>
      <c r="F74" s="24" t="s">
        <v>115</v>
      </c>
      <c r="G74" s="43">
        <v>0.5</v>
      </c>
      <c r="H74" s="49">
        <v>0.15</v>
      </c>
      <c r="I74" s="24">
        <v>2</v>
      </c>
      <c r="J74" s="51">
        <v>1.75</v>
      </c>
      <c r="K74" s="50" t="s">
        <v>248</v>
      </c>
      <c r="L74" s="45">
        <v>29.38</v>
      </c>
      <c r="M74" s="46" t="s">
        <v>249</v>
      </c>
      <c r="N74" s="47"/>
    </row>
    <row r="75" spans="1:14" s="12" customFormat="1" ht="22.5">
      <c r="A75" s="39">
        <v>71</v>
      </c>
      <c r="B75" s="40" t="s">
        <v>151</v>
      </c>
      <c r="C75" s="24" t="s">
        <v>180</v>
      </c>
      <c r="D75" s="41">
        <v>44702</v>
      </c>
      <c r="E75" s="42" t="s">
        <v>148</v>
      </c>
      <c r="F75" s="24" t="s">
        <v>115</v>
      </c>
      <c r="G75" s="43">
        <v>0.6</v>
      </c>
      <c r="H75" s="49">
        <v>0.15</v>
      </c>
      <c r="I75" s="24">
        <v>2</v>
      </c>
      <c r="J75" s="51">
        <v>1.55</v>
      </c>
      <c r="K75" s="50" t="s">
        <v>250</v>
      </c>
      <c r="L75" s="45">
        <v>264.68</v>
      </c>
      <c r="M75" s="46" t="s">
        <v>251</v>
      </c>
      <c r="N75" s="47"/>
    </row>
    <row r="76" spans="1:14" s="12" customFormat="1">
      <c r="A76" s="39">
        <v>72</v>
      </c>
      <c r="B76" s="40" t="s">
        <v>252</v>
      </c>
      <c r="C76" s="24" t="s">
        <v>253</v>
      </c>
      <c r="D76" s="41">
        <v>44728</v>
      </c>
      <c r="E76" s="42" t="s">
        <v>114</v>
      </c>
      <c r="F76" s="24" t="s">
        <v>115</v>
      </c>
      <c r="G76" s="43">
        <v>0.62</v>
      </c>
      <c r="H76" s="49">
        <v>0.155</v>
      </c>
      <c r="I76" s="24">
        <v>2</v>
      </c>
      <c r="J76" s="51">
        <v>1.48</v>
      </c>
      <c r="K76" s="50" t="s">
        <v>128</v>
      </c>
      <c r="L76" s="45"/>
      <c r="M76" s="66"/>
      <c r="N76" s="47"/>
    </row>
    <row r="77" spans="1:14" s="12" customFormat="1" ht="22.5">
      <c r="A77" s="39">
        <v>73</v>
      </c>
      <c r="B77" s="40" t="s">
        <v>112</v>
      </c>
      <c r="C77" s="24" t="s">
        <v>113</v>
      </c>
      <c r="D77" s="41">
        <v>44732</v>
      </c>
      <c r="E77" s="42" t="s">
        <v>121</v>
      </c>
      <c r="F77" s="24" t="s">
        <v>115</v>
      </c>
      <c r="G77" s="43">
        <v>0.64</v>
      </c>
      <c r="H77" s="49">
        <v>0.15</v>
      </c>
      <c r="I77" s="24">
        <v>2</v>
      </c>
      <c r="J77" s="51">
        <v>1.4450000000000001</v>
      </c>
      <c r="K77" s="50" t="s">
        <v>254</v>
      </c>
      <c r="L77" s="45"/>
      <c r="M77" s="66">
        <f>1.45*2000-10</f>
        <v>2890</v>
      </c>
      <c r="N77" s="47">
        <v>2880</v>
      </c>
    </row>
    <row r="78" spans="1:14" s="12" customFormat="1" ht="22.5">
      <c r="A78" s="39">
        <v>74</v>
      </c>
      <c r="B78" s="40" t="s">
        <v>112</v>
      </c>
      <c r="C78" s="24" t="s">
        <v>113</v>
      </c>
      <c r="D78" s="41">
        <v>44734</v>
      </c>
      <c r="E78" s="42" t="s">
        <v>121</v>
      </c>
      <c r="F78" s="24" t="s">
        <v>115</v>
      </c>
      <c r="G78" s="43">
        <v>0.64</v>
      </c>
      <c r="H78" s="49">
        <v>0.15</v>
      </c>
      <c r="I78" s="24">
        <v>2</v>
      </c>
      <c r="J78" s="51">
        <v>1.44</v>
      </c>
      <c r="K78" s="50" t="s">
        <v>255</v>
      </c>
      <c r="L78" s="45"/>
      <c r="M78" s="67">
        <f>M77/2000</f>
        <v>1.4450000000000001</v>
      </c>
      <c r="N78" s="47">
        <f>N77/2000</f>
        <v>1.44</v>
      </c>
    </row>
    <row r="79" spans="1:14" s="12" customFormat="1" ht="22.5">
      <c r="A79" s="39">
        <v>75</v>
      </c>
      <c r="B79" s="40" t="s">
        <v>154</v>
      </c>
      <c r="C79" s="24" t="s">
        <v>155</v>
      </c>
      <c r="D79" s="41">
        <v>44744</v>
      </c>
      <c r="E79" s="42" t="s">
        <v>121</v>
      </c>
      <c r="F79" s="24" t="s">
        <v>115</v>
      </c>
      <c r="G79" s="43">
        <v>0.5</v>
      </c>
      <c r="H79" s="49">
        <v>0.15</v>
      </c>
      <c r="I79" s="24">
        <v>2</v>
      </c>
      <c r="J79" s="51">
        <v>1.85</v>
      </c>
      <c r="K79" s="50" t="s">
        <v>256</v>
      </c>
      <c r="L79" s="45"/>
      <c r="M79" s="66"/>
      <c r="N79" s="47"/>
    </row>
    <row r="80" spans="1:14" s="12" customFormat="1" ht="33.75">
      <c r="A80" s="39">
        <v>76</v>
      </c>
      <c r="B80" s="40" t="s">
        <v>112</v>
      </c>
      <c r="C80" s="24" t="s">
        <v>113</v>
      </c>
      <c r="D80" s="41">
        <v>44751</v>
      </c>
      <c r="E80" s="42" t="s">
        <v>121</v>
      </c>
      <c r="F80" s="24" t="s">
        <v>115</v>
      </c>
      <c r="G80" s="43">
        <v>0.64</v>
      </c>
      <c r="H80" s="49">
        <v>0.15</v>
      </c>
      <c r="I80" s="24">
        <v>2</v>
      </c>
      <c r="J80" s="51">
        <v>1.4350000000000001</v>
      </c>
      <c r="K80" s="50" t="s">
        <v>257</v>
      </c>
      <c r="L80" s="45"/>
      <c r="M80" s="66"/>
      <c r="N80" s="47"/>
    </row>
    <row r="81" spans="1:14" s="12" customFormat="1">
      <c r="A81" s="39"/>
      <c r="B81" s="40"/>
      <c r="C81" s="24"/>
      <c r="D81" s="41"/>
      <c r="E81" s="42"/>
      <c r="F81" s="24"/>
      <c r="G81" s="43"/>
      <c r="H81" s="49"/>
      <c r="I81" s="24"/>
      <c r="J81" s="51"/>
      <c r="K81" s="50"/>
      <c r="L81" s="45"/>
      <c r="M81" s="66"/>
      <c r="N81" s="47"/>
    </row>
    <row r="82" spans="1:14" s="12" customFormat="1">
      <c r="A82" s="39"/>
      <c r="B82" s="40"/>
      <c r="C82" s="24"/>
      <c r="D82" s="41"/>
      <c r="E82" s="42"/>
      <c r="F82" s="24"/>
      <c r="G82" s="43"/>
      <c r="H82" s="49"/>
      <c r="I82" s="24"/>
      <c r="J82" s="51"/>
      <c r="K82" s="50"/>
      <c r="L82" s="45"/>
      <c r="M82" s="66"/>
      <c r="N82" s="47"/>
    </row>
    <row r="83" spans="1:14" s="12" customFormat="1">
      <c r="A83" s="39"/>
      <c r="B83" s="40"/>
      <c r="C83" s="24"/>
      <c r="D83" s="41"/>
      <c r="E83" s="42"/>
      <c r="F83" s="24"/>
      <c r="G83" s="43"/>
      <c r="H83" s="49"/>
      <c r="I83" s="24"/>
      <c r="J83" s="44"/>
      <c r="K83" s="50"/>
      <c r="L83" s="45"/>
      <c r="M83" s="66"/>
      <c r="N83" s="47"/>
    </row>
    <row r="84" spans="1:14">
      <c r="A84" s="153" t="s">
        <v>102</v>
      </c>
      <c r="B84" s="155" t="s">
        <v>103</v>
      </c>
      <c r="C84" s="157" t="s">
        <v>104</v>
      </c>
      <c r="D84" s="159" t="s">
        <v>105</v>
      </c>
      <c r="E84" s="157" t="s">
        <v>106</v>
      </c>
      <c r="F84" s="157" t="s">
        <v>107</v>
      </c>
      <c r="G84" s="161" t="s">
        <v>108</v>
      </c>
      <c r="H84" s="162"/>
      <c r="I84" s="163"/>
      <c r="J84" s="157" t="s">
        <v>6</v>
      </c>
      <c r="K84" s="151" t="s">
        <v>109</v>
      </c>
      <c r="L84" s="145" t="s">
        <v>110</v>
      </c>
      <c r="M84" s="46"/>
    </row>
    <row r="85" spans="1:14">
      <c r="A85" s="154"/>
      <c r="B85" s="156"/>
      <c r="C85" s="158"/>
      <c r="D85" s="160"/>
      <c r="E85" s="158"/>
      <c r="F85" s="158"/>
      <c r="G85" s="37" t="s">
        <v>8</v>
      </c>
      <c r="H85" s="37" t="s">
        <v>15</v>
      </c>
      <c r="I85" s="38" t="s">
        <v>11</v>
      </c>
      <c r="J85" s="158"/>
      <c r="K85" s="152"/>
      <c r="L85" s="146"/>
    </row>
    <row r="86" spans="1:14" s="77" customFormat="1">
      <c r="A86" s="68">
        <v>1</v>
      </c>
      <c r="B86" s="69" t="s">
        <v>126</v>
      </c>
      <c r="C86" s="70" t="s">
        <v>127</v>
      </c>
      <c r="D86" s="71">
        <v>44502</v>
      </c>
      <c r="E86" s="72" t="s">
        <v>121</v>
      </c>
      <c r="F86" s="70" t="s">
        <v>258</v>
      </c>
      <c r="G86" s="73">
        <v>0.67</v>
      </c>
      <c r="H86" s="73">
        <v>0.155</v>
      </c>
      <c r="I86" s="70">
        <v>2</v>
      </c>
      <c r="J86" s="74">
        <v>1.36</v>
      </c>
      <c r="K86" s="75" t="s">
        <v>128</v>
      </c>
      <c r="L86" s="45">
        <v>38.85</v>
      </c>
      <c r="M86" s="76"/>
    </row>
    <row r="87" spans="1:14" s="77" customFormat="1">
      <c r="A87" s="68">
        <v>2</v>
      </c>
      <c r="B87" s="69" t="s">
        <v>118</v>
      </c>
      <c r="C87" s="70" t="s">
        <v>119</v>
      </c>
      <c r="D87" s="71">
        <v>44502</v>
      </c>
      <c r="E87" s="72" t="s">
        <v>121</v>
      </c>
      <c r="F87" s="70" t="s">
        <v>258</v>
      </c>
      <c r="G87" s="73">
        <v>0.67500000000000004</v>
      </c>
      <c r="H87" s="73">
        <v>0.15</v>
      </c>
      <c r="I87" s="70">
        <v>2</v>
      </c>
      <c r="J87" s="74">
        <v>1.35</v>
      </c>
      <c r="K87" s="75" t="s">
        <v>128</v>
      </c>
      <c r="L87" s="45">
        <v>4805.8499999999985</v>
      </c>
      <c r="M87" s="76"/>
    </row>
    <row r="88" spans="1:14" s="77" customFormat="1">
      <c r="A88" s="68">
        <v>3</v>
      </c>
      <c r="B88" s="69" t="s">
        <v>112</v>
      </c>
      <c r="C88" s="70" t="s">
        <v>113</v>
      </c>
      <c r="D88" s="71">
        <v>44502</v>
      </c>
      <c r="E88" s="72" t="s">
        <v>121</v>
      </c>
      <c r="F88" s="70" t="s">
        <v>258</v>
      </c>
      <c r="G88" s="73">
        <v>0.64</v>
      </c>
      <c r="H88" s="73">
        <v>0.15</v>
      </c>
      <c r="I88" s="70">
        <v>2</v>
      </c>
      <c r="J88" s="74">
        <v>1.39</v>
      </c>
      <c r="K88" s="75" t="s">
        <v>128</v>
      </c>
      <c r="L88" s="45"/>
      <c r="M88" s="76"/>
    </row>
    <row r="89" spans="1:14" s="77" customFormat="1">
      <c r="A89" s="68">
        <v>4</v>
      </c>
      <c r="B89" s="69" t="s">
        <v>126</v>
      </c>
      <c r="C89" s="70" t="s">
        <v>127</v>
      </c>
      <c r="D89" s="71">
        <v>44505</v>
      </c>
      <c r="E89" s="72" t="s">
        <v>121</v>
      </c>
      <c r="F89" s="70" t="s">
        <v>258</v>
      </c>
      <c r="G89" s="73">
        <v>0.67</v>
      </c>
      <c r="H89" s="73">
        <v>0.155</v>
      </c>
      <c r="I89" s="70">
        <v>2</v>
      </c>
      <c r="J89" s="74">
        <v>1.38</v>
      </c>
      <c r="K89" s="75" t="s">
        <v>159</v>
      </c>
      <c r="L89" s="45"/>
      <c r="M89" s="76"/>
    </row>
    <row r="90" spans="1:14" s="77" customFormat="1" ht="112.5">
      <c r="A90" s="68">
        <v>5</v>
      </c>
      <c r="B90" s="69" t="s">
        <v>112</v>
      </c>
      <c r="C90" s="70" t="s">
        <v>113</v>
      </c>
      <c r="D90" s="71">
        <v>44513</v>
      </c>
      <c r="E90" s="72" t="s">
        <v>114</v>
      </c>
      <c r="F90" s="70" t="s">
        <v>259</v>
      </c>
      <c r="G90" s="78">
        <v>0.64</v>
      </c>
      <c r="H90" s="78">
        <v>0.15</v>
      </c>
      <c r="I90" s="70">
        <v>2</v>
      </c>
      <c r="J90" s="74">
        <v>1.39</v>
      </c>
      <c r="K90" s="75" t="s">
        <v>260</v>
      </c>
      <c r="L90" s="45">
        <v>250.75</v>
      </c>
      <c r="M90" s="76"/>
    </row>
    <row r="91" spans="1:14" s="77" customFormat="1" ht="33.75">
      <c r="A91" s="68">
        <v>6</v>
      </c>
      <c r="B91" s="69" t="s">
        <v>126</v>
      </c>
      <c r="C91" s="70" t="s">
        <v>127</v>
      </c>
      <c r="D91" s="71">
        <v>44516</v>
      </c>
      <c r="E91" s="72" t="s">
        <v>121</v>
      </c>
      <c r="F91" s="70" t="s">
        <v>258</v>
      </c>
      <c r="G91" s="78">
        <v>0.68</v>
      </c>
      <c r="H91" s="73">
        <v>0.155</v>
      </c>
      <c r="I91" s="70">
        <v>2</v>
      </c>
      <c r="J91" s="74">
        <v>1.42</v>
      </c>
      <c r="K91" s="75" t="s">
        <v>164</v>
      </c>
      <c r="L91" s="45">
        <v>3652.849999999999</v>
      </c>
      <c r="M91" s="76"/>
    </row>
    <row r="92" spans="1:14" s="77" customFormat="1">
      <c r="A92" s="68">
        <v>7</v>
      </c>
      <c r="B92" s="69" t="s">
        <v>132</v>
      </c>
      <c r="C92" s="70" t="s">
        <v>133</v>
      </c>
      <c r="D92" s="71">
        <v>44520</v>
      </c>
      <c r="E92" s="72" t="s">
        <v>121</v>
      </c>
      <c r="F92" s="70" t="s">
        <v>261</v>
      </c>
      <c r="G92" s="78">
        <v>0.64</v>
      </c>
      <c r="H92" s="73">
        <v>0.15</v>
      </c>
      <c r="I92" s="70">
        <v>2</v>
      </c>
      <c r="J92" s="74">
        <v>1.58</v>
      </c>
      <c r="K92" s="74" t="s">
        <v>128</v>
      </c>
      <c r="L92" s="45">
        <v>2200.0399999999995</v>
      </c>
      <c r="M92" s="76"/>
    </row>
    <row r="93" spans="1:14" s="80" customFormat="1">
      <c r="A93" s="68">
        <v>8</v>
      </c>
      <c r="B93" s="69" t="s">
        <v>212</v>
      </c>
      <c r="C93" s="70" t="s">
        <v>262</v>
      </c>
      <c r="D93" s="71">
        <v>44533</v>
      </c>
      <c r="E93" s="72" t="s">
        <v>121</v>
      </c>
      <c r="F93" s="70" t="s">
        <v>261</v>
      </c>
      <c r="G93" s="78">
        <v>0.68</v>
      </c>
      <c r="H93" s="73">
        <v>0.155</v>
      </c>
      <c r="I93" s="70">
        <v>2</v>
      </c>
      <c r="J93" s="74">
        <v>1.4</v>
      </c>
      <c r="K93" s="74" t="s">
        <v>116</v>
      </c>
      <c r="L93" s="45">
        <v>1788.46</v>
      </c>
      <c r="M93" s="79"/>
    </row>
    <row r="94" spans="1:14" s="80" customFormat="1">
      <c r="A94" s="68">
        <v>9</v>
      </c>
      <c r="B94" s="69" t="s">
        <v>112</v>
      </c>
      <c r="C94" s="70" t="s">
        <v>113</v>
      </c>
      <c r="D94" s="71">
        <v>44533</v>
      </c>
      <c r="E94" s="72" t="s">
        <v>121</v>
      </c>
      <c r="F94" s="70" t="s">
        <v>259</v>
      </c>
      <c r="G94" s="78">
        <v>0.64</v>
      </c>
      <c r="H94" s="78">
        <v>0.15</v>
      </c>
      <c r="I94" s="70">
        <v>2</v>
      </c>
      <c r="J94" s="81">
        <v>1.385</v>
      </c>
      <c r="K94" s="74" t="s">
        <v>263</v>
      </c>
      <c r="L94" s="45"/>
      <c r="M94" s="79"/>
    </row>
    <row r="95" spans="1:14" s="80" customFormat="1">
      <c r="A95" s="68">
        <v>10</v>
      </c>
      <c r="B95" s="69" t="s">
        <v>112</v>
      </c>
      <c r="C95" s="70" t="s">
        <v>113</v>
      </c>
      <c r="D95" s="71">
        <v>44536</v>
      </c>
      <c r="E95" s="72" t="s">
        <v>121</v>
      </c>
      <c r="F95" s="70" t="s">
        <v>259</v>
      </c>
      <c r="G95" s="78">
        <v>0.64</v>
      </c>
      <c r="H95" s="78">
        <v>0.15</v>
      </c>
      <c r="I95" s="70">
        <v>2</v>
      </c>
      <c r="J95" s="81">
        <v>1.38</v>
      </c>
      <c r="K95" s="74" t="s">
        <v>263</v>
      </c>
      <c r="L95" s="45"/>
      <c r="M95" s="79"/>
    </row>
    <row r="96" spans="1:14" s="80" customFormat="1">
      <c r="A96" s="68">
        <v>11</v>
      </c>
      <c r="B96" s="69" t="s">
        <v>112</v>
      </c>
      <c r="C96" s="70" t="s">
        <v>113</v>
      </c>
      <c r="D96" s="71">
        <v>44539</v>
      </c>
      <c r="E96" s="72" t="s">
        <v>121</v>
      </c>
      <c r="F96" s="70" t="s">
        <v>258</v>
      </c>
      <c r="G96" s="78">
        <v>0.64</v>
      </c>
      <c r="H96" s="78">
        <v>0.15</v>
      </c>
      <c r="I96" s="70">
        <v>2</v>
      </c>
      <c r="J96" s="81">
        <v>1.375</v>
      </c>
      <c r="K96" s="75" t="s">
        <v>172</v>
      </c>
      <c r="L96" s="45"/>
      <c r="M96" s="79"/>
    </row>
    <row r="97" spans="1:13" s="80" customFormat="1" ht="42" customHeight="1">
      <c r="A97" s="68">
        <v>12</v>
      </c>
      <c r="B97" s="69" t="s">
        <v>126</v>
      </c>
      <c r="C97" s="70" t="s">
        <v>127</v>
      </c>
      <c r="D97" s="71">
        <v>44544</v>
      </c>
      <c r="E97" s="72" t="s">
        <v>121</v>
      </c>
      <c r="F97" s="70" t="s">
        <v>259</v>
      </c>
      <c r="G97" s="78">
        <v>0.68</v>
      </c>
      <c r="H97" s="73">
        <v>0.155</v>
      </c>
      <c r="I97" s="70">
        <v>2</v>
      </c>
      <c r="J97" s="74">
        <v>1.41</v>
      </c>
      <c r="K97" s="75" t="s">
        <v>182</v>
      </c>
      <c r="L97" s="45">
        <v>1183.5</v>
      </c>
      <c r="M97" s="79"/>
    </row>
    <row r="98" spans="1:13" s="80" customFormat="1">
      <c r="A98" s="68">
        <v>13</v>
      </c>
      <c r="B98" s="69" t="s">
        <v>112</v>
      </c>
      <c r="C98" s="70" t="s">
        <v>113</v>
      </c>
      <c r="D98" s="71">
        <v>44547</v>
      </c>
      <c r="E98" s="72" t="s">
        <v>121</v>
      </c>
      <c r="F98" s="70" t="s">
        <v>258</v>
      </c>
      <c r="G98" s="78">
        <v>0.64</v>
      </c>
      <c r="H98" s="78">
        <v>0.15</v>
      </c>
      <c r="I98" s="70">
        <v>2</v>
      </c>
      <c r="J98" s="81">
        <v>1.37</v>
      </c>
      <c r="K98" s="75" t="s">
        <v>172</v>
      </c>
      <c r="L98" s="45"/>
      <c r="M98" s="79"/>
    </row>
    <row r="99" spans="1:13" s="80" customFormat="1">
      <c r="A99" s="68">
        <v>14</v>
      </c>
      <c r="B99" s="69" t="s">
        <v>118</v>
      </c>
      <c r="C99" s="70" t="s">
        <v>119</v>
      </c>
      <c r="D99" s="71">
        <v>44547</v>
      </c>
      <c r="E99" s="72" t="s">
        <v>121</v>
      </c>
      <c r="F99" s="70" t="s">
        <v>259</v>
      </c>
      <c r="G99" s="78">
        <v>0.67500000000000004</v>
      </c>
      <c r="H99" s="73">
        <v>0.15</v>
      </c>
      <c r="I99" s="70">
        <v>2</v>
      </c>
      <c r="J99" s="81">
        <v>1.345</v>
      </c>
      <c r="K99" s="75" t="s">
        <v>172</v>
      </c>
      <c r="L99" s="45">
        <v>146.5</v>
      </c>
      <c r="M99" s="79"/>
    </row>
    <row r="100" spans="1:13" s="80" customFormat="1">
      <c r="A100" s="68">
        <v>15</v>
      </c>
      <c r="B100" s="69" t="s">
        <v>212</v>
      </c>
      <c r="C100" s="70" t="s">
        <v>213</v>
      </c>
      <c r="D100" s="71">
        <v>44548</v>
      </c>
      <c r="E100" s="72" t="s">
        <v>121</v>
      </c>
      <c r="F100" s="70" t="s">
        <v>264</v>
      </c>
      <c r="G100" s="78">
        <v>0.68</v>
      </c>
      <c r="H100" s="73">
        <v>0.155</v>
      </c>
      <c r="I100" s="70">
        <v>2</v>
      </c>
      <c r="J100" s="74">
        <v>1.39</v>
      </c>
      <c r="K100" s="74" t="s">
        <v>194</v>
      </c>
      <c r="L100" s="45">
        <v>402.49999999999994</v>
      </c>
      <c r="M100" s="79"/>
    </row>
    <row r="101" spans="1:13" s="80" customFormat="1">
      <c r="A101" s="68">
        <v>16</v>
      </c>
      <c r="B101" s="69" t="s">
        <v>126</v>
      </c>
      <c r="C101" s="70" t="s">
        <v>127</v>
      </c>
      <c r="D101" s="71">
        <v>44548</v>
      </c>
      <c r="E101" s="72" t="s">
        <v>121</v>
      </c>
      <c r="F101" s="70" t="s">
        <v>259</v>
      </c>
      <c r="G101" s="78">
        <v>0.68</v>
      </c>
      <c r="H101" s="73">
        <v>0.155</v>
      </c>
      <c r="I101" s="70">
        <v>2</v>
      </c>
      <c r="J101" s="81">
        <v>1.405</v>
      </c>
      <c r="K101" s="74" t="s">
        <v>172</v>
      </c>
      <c r="L101" s="45">
        <v>1076.6999999999994</v>
      </c>
      <c r="M101" s="79"/>
    </row>
    <row r="102" spans="1:13" s="80" customFormat="1">
      <c r="A102" s="68">
        <v>17</v>
      </c>
      <c r="B102" s="69" t="s">
        <v>112</v>
      </c>
      <c r="C102" s="70" t="s">
        <v>113</v>
      </c>
      <c r="D102" s="71">
        <v>44549</v>
      </c>
      <c r="E102" s="72" t="s">
        <v>191</v>
      </c>
      <c r="F102" s="70" t="s">
        <v>259</v>
      </c>
      <c r="G102" s="73">
        <v>0.64</v>
      </c>
      <c r="H102" s="73">
        <v>0.15</v>
      </c>
      <c r="I102" s="70">
        <v>2</v>
      </c>
      <c r="J102" s="81">
        <v>1.365</v>
      </c>
      <c r="K102" s="75" t="s">
        <v>172</v>
      </c>
      <c r="L102" s="45"/>
      <c r="M102" s="79"/>
    </row>
    <row r="103" spans="1:13" s="80" customFormat="1">
      <c r="A103" s="68">
        <v>18</v>
      </c>
      <c r="B103" s="69" t="s">
        <v>118</v>
      </c>
      <c r="C103" s="70" t="s">
        <v>119</v>
      </c>
      <c r="D103" s="71">
        <v>44549</v>
      </c>
      <c r="E103" s="72" t="s">
        <v>191</v>
      </c>
      <c r="F103" s="70" t="s">
        <v>259</v>
      </c>
      <c r="G103" s="73">
        <v>0.67500000000000004</v>
      </c>
      <c r="H103" s="73">
        <v>0.15</v>
      </c>
      <c r="I103" s="70">
        <v>2</v>
      </c>
      <c r="J103" s="81">
        <v>1.34</v>
      </c>
      <c r="K103" s="75" t="s">
        <v>172</v>
      </c>
      <c r="L103" s="45">
        <v>23.55</v>
      </c>
      <c r="M103" s="79"/>
    </row>
    <row r="104" spans="1:13" s="80" customFormat="1">
      <c r="A104" s="68">
        <v>19</v>
      </c>
      <c r="B104" s="69" t="s">
        <v>112</v>
      </c>
      <c r="C104" s="70" t="s">
        <v>113</v>
      </c>
      <c r="D104" s="71">
        <v>44550</v>
      </c>
      <c r="E104" s="72" t="s">
        <v>191</v>
      </c>
      <c r="F104" s="70" t="s">
        <v>259</v>
      </c>
      <c r="G104" s="78">
        <v>0.64</v>
      </c>
      <c r="H104" s="78">
        <v>0.15</v>
      </c>
      <c r="I104" s="70">
        <v>2</v>
      </c>
      <c r="J104" s="81">
        <v>1.355</v>
      </c>
      <c r="K104" s="74" t="s">
        <v>198</v>
      </c>
      <c r="L104" s="45"/>
      <c r="M104" s="79"/>
    </row>
    <row r="105" spans="1:13" s="20" customFormat="1">
      <c r="A105" s="82">
        <v>20</v>
      </c>
      <c r="B105" s="83" t="s">
        <v>126</v>
      </c>
      <c r="C105" s="38" t="s">
        <v>127</v>
      </c>
      <c r="D105" s="84">
        <v>44553</v>
      </c>
      <c r="E105" s="85" t="s">
        <v>121</v>
      </c>
      <c r="F105" s="38" t="s">
        <v>259</v>
      </c>
      <c r="G105" s="86">
        <v>0.68</v>
      </c>
      <c r="H105" s="86">
        <v>0.155</v>
      </c>
      <c r="I105" s="38">
        <v>2</v>
      </c>
      <c r="J105" s="87">
        <f>1.405-0.01</f>
        <v>1.395</v>
      </c>
      <c r="K105" s="88" t="s">
        <v>198</v>
      </c>
      <c r="L105" s="45">
        <v>398.29999999999995</v>
      </c>
      <c r="M105" s="89"/>
    </row>
    <row r="106" spans="1:13" s="80" customFormat="1" ht="123.75">
      <c r="A106" s="68">
        <v>21</v>
      </c>
      <c r="B106" s="69" t="s">
        <v>126</v>
      </c>
      <c r="C106" s="70" t="s">
        <v>127</v>
      </c>
      <c r="D106" s="71">
        <v>44554</v>
      </c>
      <c r="E106" s="72" t="s">
        <v>121</v>
      </c>
      <c r="F106" s="70" t="s">
        <v>259</v>
      </c>
      <c r="G106" s="78">
        <v>0.68</v>
      </c>
      <c r="H106" s="73">
        <v>0.15</v>
      </c>
      <c r="I106" s="70">
        <v>2</v>
      </c>
      <c r="J106" s="74">
        <v>1.38</v>
      </c>
      <c r="K106" s="90" t="s">
        <v>208</v>
      </c>
      <c r="L106" s="45">
        <v>1677.6000000000001</v>
      </c>
      <c r="M106" s="79"/>
    </row>
    <row r="107" spans="1:13" s="80" customFormat="1" ht="22.5">
      <c r="A107" s="68">
        <v>22</v>
      </c>
      <c r="B107" s="69" t="s">
        <v>118</v>
      </c>
      <c r="C107" s="70" t="s">
        <v>119</v>
      </c>
      <c r="D107" s="71">
        <v>44573</v>
      </c>
      <c r="E107" s="72" t="s">
        <v>121</v>
      </c>
      <c r="F107" s="70" t="s">
        <v>259</v>
      </c>
      <c r="G107" s="78">
        <v>0.68</v>
      </c>
      <c r="H107" s="73">
        <v>0.15</v>
      </c>
      <c r="I107" s="70">
        <v>2</v>
      </c>
      <c r="J107" s="81">
        <v>1.34</v>
      </c>
      <c r="K107" s="75" t="s">
        <v>217</v>
      </c>
      <c r="L107" s="45"/>
      <c r="M107" s="79"/>
    </row>
    <row r="108" spans="1:13" s="80" customFormat="1" ht="48">
      <c r="A108" s="68">
        <v>23</v>
      </c>
      <c r="B108" s="69" t="s">
        <v>112</v>
      </c>
      <c r="C108" s="70" t="s">
        <v>113</v>
      </c>
      <c r="D108" s="71">
        <v>44575</v>
      </c>
      <c r="E108" s="72" t="s">
        <v>121</v>
      </c>
      <c r="F108" s="70" t="s">
        <v>259</v>
      </c>
      <c r="G108" s="78">
        <v>0.65</v>
      </c>
      <c r="H108" s="78">
        <v>0.15</v>
      </c>
      <c r="I108" s="70">
        <v>2</v>
      </c>
      <c r="J108" s="81">
        <v>1.35</v>
      </c>
      <c r="K108" s="74" t="s">
        <v>220</v>
      </c>
      <c r="L108" s="45"/>
      <c r="M108" s="79"/>
    </row>
    <row r="109" spans="1:13" s="80" customFormat="1">
      <c r="A109" s="68">
        <v>24</v>
      </c>
      <c r="B109" s="69" t="s">
        <v>118</v>
      </c>
      <c r="C109" s="70" t="s">
        <v>119</v>
      </c>
      <c r="D109" s="71">
        <v>44577</v>
      </c>
      <c r="E109" s="72" t="s">
        <v>121</v>
      </c>
      <c r="F109" s="70" t="s">
        <v>259</v>
      </c>
      <c r="G109" s="78">
        <v>0.68</v>
      </c>
      <c r="H109" s="73">
        <v>0.15</v>
      </c>
      <c r="I109" s="70">
        <v>2</v>
      </c>
      <c r="J109" s="81">
        <v>1.33</v>
      </c>
      <c r="K109" s="75" t="s">
        <v>198</v>
      </c>
      <c r="L109" s="45"/>
      <c r="M109" s="79"/>
    </row>
    <row r="110" spans="1:13" ht="37.5" customHeight="1">
      <c r="A110" s="39">
        <v>25</v>
      </c>
      <c r="B110" s="40" t="s">
        <v>112</v>
      </c>
      <c r="C110" s="24" t="s">
        <v>113</v>
      </c>
      <c r="D110" s="41">
        <v>44603</v>
      </c>
      <c r="E110" s="42" t="s">
        <v>121</v>
      </c>
      <c r="F110" s="24" t="s">
        <v>259</v>
      </c>
      <c r="G110" s="43">
        <v>0.65</v>
      </c>
      <c r="H110" s="43">
        <v>0.15</v>
      </c>
      <c r="I110" s="24">
        <v>2</v>
      </c>
      <c r="J110" s="44">
        <v>1.33</v>
      </c>
      <c r="K110" s="50" t="s">
        <v>225</v>
      </c>
      <c r="L110" s="45"/>
    </row>
    <row r="111" spans="1:13" ht="36" customHeight="1">
      <c r="A111" s="39">
        <v>26</v>
      </c>
      <c r="B111" s="40" t="s">
        <v>126</v>
      </c>
      <c r="C111" s="24" t="s">
        <v>127</v>
      </c>
      <c r="D111" s="41">
        <v>44603</v>
      </c>
      <c r="E111" s="42" t="s">
        <v>121</v>
      </c>
      <c r="F111" s="24" t="s">
        <v>259</v>
      </c>
      <c r="G111" s="43">
        <v>0.68</v>
      </c>
      <c r="H111" s="43">
        <v>0.15</v>
      </c>
      <c r="I111" s="24">
        <v>2</v>
      </c>
      <c r="J111" s="44">
        <v>1.36</v>
      </c>
      <c r="K111" s="50" t="s">
        <v>227</v>
      </c>
      <c r="L111" s="45">
        <v>472.59999999999991</v>
      </c>
    </row>
    <row r="112" spans="1:13" ht="22.5">
      <c r="A112" s="39">
        <v>27</v>
      </c>
      <c r="B112" s="40" t="s">
        <v>112</v>
      </c>
      <c r="C112" s="24" t="s">
        <v>113</v>
      </c>
      <c r="D112" s="41">
        <v>44614</v>
      </c>
      <c r="E112" s="42" t="s">
        <v>121</v>
      </c>
      <c r="F112" s="24" t="s">
        <v>259</v>
      </c>
      <c r="G112" s="43">
        <v>0.64</v>
      </c>
      <c r="H112" s="43">
        <v>0.15</v>
      </c>
      <c r="I112" s="24">
        <v>2</v>
      </c>
      <c r="J112" s="44">
        <v>1.33</v>
      </c>
      <c r="K112" s="50" t="s">
        <v>229</v>
      </c>
      <c r="L112" s="45"/>
    </row>
    <row r="113" spans="1:12">
      <c r="A113" s="39">
        <v>28</v>
      </c>
      <c r="B113" s="40" t="s">
        <v>126</v>
      </c>
      <c r="C113" s="24" t="s">
        <v>127</v>
      </c>
      <c r="D113" s="41">
        <v>44614</v>
      </c>
      <c r="E113" s="42" t="s">
        <v>121</v>
      </c>
      <c r="F113" s="24" t="s">
        <v>259</v>
      </c>
      <c r="G113" s="43">
        <v>0.68</v>
      </c>
      <c r="H113" s="43">
        <v>0.15</v>
      </c>
      <c r="I113" s="24">
        <v>2</v>
      </c>
      <c r="J113" s="44">
        <v>1.34</v>
      </c>
      <c r="K113" s="44" t="s">
        <v>178</v>
      </c>
      <c r="L113" s="45">
        <v>1808.5500000000004</v>
      </c>
    </row>
    <row r="114" spans="1:12" ht="24">
      <c r="A114" s="39">
        <v>29</v>
      </c>
      <c r="B114" s="40">
        <v>6.0210321999999996</v>
      </c>
      <c r="C114" s="24" t="s">
        <v>265</v>
      </c>
      <c r="D114" s="41">
        <v>44628</v>
      </c>
      <c r="E114" s="42" t="s">
        <v>121</v>
      </c>
      <c r="F114" s="24" t="s">
        <v>259</v>
      </c>
      <c r="G114" s="43">
        <v>0.63</v>
      </c>
      <c r="H114" s="49">
        <v>0.155</v>
      </c>
      <c r="I114" s="24">
        <v>2</v>
      </c>
      <c r="J114" s="51">
        <v>1.1850000000000001</v>
      </c>
      <c r="K114" s="44" t="s">
        <v>128</v>
      </c>
      <c r="L114" s="91"/>
    </row>
    <row r="115" spans="1:12">
      <c r="A115" s="39"/>
      <c r="B115" s="40"/>
      <c r="C115" s="24"/>
      <c r="D115" s="41"/>
      <c r="E115" s="42"/>
      <c r="F115" s="24"/>
      <c r="G115" s="43"/>
      <c r="H115" s="43"/>
      <c r="I115" s="24"/>
      <c r="J115" s="44"/>
      <c r="K115" s="44"/>
      <c r="L115" s="91"/>
    </row>
    <row r="116" spans="1:12">
      <c r="A116" s="39"/>
      <c r="B116" s="40"/>
      <c r="C116" s="24"/>
      <c r="D116" s="41"/>
      <c r="E116" s="42"/>
      <c r="F116" s="24"/>
      <c r="G116" s="43"/>
      <c r="H116" s="43"/>
      <c r="I116" s="24"/>
      <c r="J116" s="44"/>
      <c r="K116" s="44"/>
      <c r="L116" s="91"/>
    </row>
    <row r="117" spans="1:12">
      <c r="A117" s="39"/>
      <c r="B117" s="40"/>
      <c r="C117" s="24"/>
      <c r="D117" s="41"/>
      <c r="E117" s="42"/>
      <c r="F117" s="24"/>
      <c r="G117" s="43"/>
      <c r="H117" s="49"/>
      <c r="I117" s="24"/>
      <c r="J117" s="44"/>
      <c r="K117" s="44"/>
      <c r="L117" s="91"/>
    </row>
    <row r="118" spans="1:12">
      <c r="A118" s="39"/>
      <c r="B118" s="40"/>
      <c r="C118" s="24"/>
      <c r="D118" s="41"/>
      <c r="E118" s="42"/>
      <c r="F118" s="24"/>
      <c r="G118" s="43"/>
      <c r="H118" s="43"/>
      <c r="I118" s="24"/>
      <c r="J118" s="44"/>
      <c r="K118" s="44"/>
      <c r="L118" s="91"/>
    </row>
    <row r="119" spans="1:12">
      <c r="A119" s="39"/>
      <c r="B119" s="40"/>
      <c r="C119" s="24"/>
      <c r="D119" s="41"/>
      <c r="E119" s="42"/>
      <c r="F119" s="24"/>
      <c r="G119" s="43"/>
      <c r="H119" s="43"/>
      <c r="I119" s="24"/>
      <c r="J119" s="44"/>
      <c r="K119" s="44"/>
      <c r="L119" s="91"/>
    </row>
    <row r="120" spans="1:12">
      <c r="A120" s="39"/>
      <c r="B120" s="40"/>
      <c r="C120" s="24"/>
      <c r="D120" s="41"/>
      <c r="E120" s="42"/>
      <c r="F120" s="24"/>
      <c r="G120" s="43"/>
      <c r="H120" s="43"/>
      <c r="I120" s="24"/>
      <c r="J120" s="44"/>
      <c r="K120" s="44"/>
      <c r="L120" s="91"/>
    </row>
    <row r="121" spans="1:12">
      <c r="A121" s="39"/>
      <c r="B121" s="40"/>
      <c r="C121" s="24"/>
      <c r="D121" s="41"/>
      <c r="E121" s="42"/>
      <c r="F121" s="24"/>
      <c r="G121" s="43"/>
      <c r="H121" s="43"/>
      <c r="I121" s="24"/>
      <c r="J121" s="44"/>
      <c r="K121" s="44"/>
      <c r="L121" s="91"/>
    </row>
    <row r="122" spans="1:12">
      <c r="A122" s="39"/>
      <c r="B122" s="40"/>
      <c r="C122" s="24"/>
      <c r="D122" s="41"/>
      <c r="E122" s="42"/>
      <c r="F122" s="24"/>
      <c r="G122" s="43"/>
      <c r="H122" s="43"/>
      <c r="I122" s="24"/>
      <c r="J122" s="44"/>
      <c r="K122" s="44"/>
      <c r="L122" s="91"/>
    </row>
    <row r="123" spans="1:12">
      <c r="A123" s="39"/>
      <c r="B123" s="40"/>
      <c r="C123" s="24"/>
      <c r="D123" s="41"/>
      <c r="E123" s="42"/>
      <c r="F123" s="24"/>
      <c r="G123" s="43"/>
      <c r="H123" s="49"/>
      <c r="I123" s="24"/>
      <c r="J123" s="44"/>
      <c r="K123" s="44"/>
      <c r="L123" s="91"/>
    </row>
    <row r="124" spans="1:12">
      <c r="A124" s="39"/>
      <c r="B124" s="40"/>
      <c r="C124" s="24"/>
      <c r="D124" s="41"/>
      <c r="E124" s="42"/>
      <c r="F124" s="24"/>
      <c r="G124" s="43"/>
      <c r="H124" s="49"/>
      <c r="I124" s="24"/>
      <c r="J124" s="44"/>
      <c r="K124" s="44"/>
      <c r="L124" s="91"/>
    </row>
    <row r="125" spans="1:12">
      <c r="A125" s="39"/>
      <c r="B125" s="40"/>
      <c r="C125" s="24"/>
      <c r="D125" s="41"/>
      <c r="E125" s="42"/>
      <c r="F125" s="24"/>
      <c r="G125" s="43"/>
      <c r="H125" s="43"/>
      <c r="I125" s="24"/>
      <c r="J125" s="44"/>
      <c r="K125" s="44"/>
      <c r="L125" s="91"/>
    </row>
    <row r="126" spans="1:12">
      <c r="A126" s="39"/>
      <c r="B126" s="40"/>
      <c r="C126" s="24"/>
      <c r="D126" s="41"/>
      <c r="E126" s="42"/>
      <c r="F126" s="24"/>
      <c r="G126" s="43"/>
      <c r="H126" s="43"/>
      <c r="I126" s="24"/>
      <c r="J126" s="44"/>
      <c r="K126" s="44"/>
      <c r="L126" s="91"/>
    </row>
    <row r="127" spans="1:12">
      <c r="A127" s="39"/>
      <c r="B127" s="40"/>
      <c r="C127" s="24"/>
      <c r="D127" s="41"/>
      <c r="E127" s="42"/>
      <c r="F127" s="24"/>
      <c r="G127" s="43"/>
      <c r="H127" s="43"/>
      <c r="I127" s="24"/>
      <c r="J127" s="44"/>
      <c r="K127" s="44"/>
      <c r="L127" s="91"/>
    </row>
    <row r="128" spans="1:12">
      <c r="A128" s="39"/>
      <c r="B128" s="40"/>
      <c r="C128" s="24"/>
      <c r="D128" s="41"/>
      <c r="E128" s="42"/>
      <c r="F128" s="24"/>
      <c r="G128" s="43"/>
      <c r="H128" s="43"/>
      <c r="I128" s="24"/>
      <c r="J128" s="44"/>
      <c r="K128" s="44"/>
      <c r="L128" s="91"/>
    </row>
    <row r="129" spans="1:12">
      <c r="A129" s="39"/>
      <c r="B129" s="40"/>
      <c r="C129" s="24"/>
      <c r="D129" s="41"/>
      <c r="E129" s="42"/>
      <c r="F129" s="24"/>
      <c r="G129" s="43"/>
      <c r="H129" s="43"/>
      <c r="I129" s="24"/>
      <c r="J129" s="44"/>
      <c r="K129" s="44"/>
      <c r="L129" s="91"/>
    </row>
    <row r="130" spans="1:12">
      <c r="A130" s="92"/>
      <c r="B130" s="93"/>
      <c r="C130" s="94"/>
      <c r="D130" s="95"/>
      <c r="E130" s="96"/>
      <c r="F130" s="94"/>
      <c r="G130" s="97"/>
      <c r="H130" s="97"/>
      <c r="I130" s="94"/>
      <c r="J130" s="47"/>
      <c r="K130" s="47"/>
      <c r="L130" s="98"/>
    </row>
    <row r="131" spans="1:12">
      <c r="A131" s="92"/>
      <c r="B131" s="93"/>
      <c r="C131" s="94"/>
      <c r="D131" s="95"/>
      <c r="E131" s="96"/>
      <c r="F131" s="94"/>
      <c r="G131" s="97"/>
      <c r="H131" s="97"/>
      <c r="I131" s="94"/>
      <c r="J131" s="47"/>
      <c r="K131" s="47"/>
      <c r="L131" s="98"/>
    </row>
    <row r="132" spans="1:12">
      <c r="B132" s="100" t="s">
        <v>266</v>
      </c>
      <c r="C132" s="101" t="s">
        <v>267</v>
      </c>
    </row>
    <row r="133" spans="1:12">
      <c r="B133" s="100" t="s">
        <v>268</v>
      </c>
      <c r="C133" s="101" t="s">
        <v>269</v>
      </c>
    </row>
    <row r="134" spans="1:12">
      <c r="B134" s="100" t="s">
        <v>126</v>
      </c>
      <c r="C134" s="101" t="s">
        <v>127</v>
      </c>
    </row>
    <row r="135" spans="1:12">
      <c r="B135" s="100" t="s">
        <v>270</v>
      </c>
      <c r="C135" s="101" t="s">
        <v>271</v>
      </c>
    </row>
    <row r="136" spans="1:12">
      <c r="B136" s="100" t="s">
        <v>272</v>
      </c>
      <c r="C136" s="101" t="s">
        <v>273</v>
      </c>
    </row>
    <row r="137" spans="1:12">
      <c r="B137" s="100" t="s">
        <v>274</v>
      </c>
      <c r="C137" s="101" t="s">
        <v>275</v>
      </c>
    </row>
    <row r="138" spans="1:12">
      <c r="B138" s="100" t="s">
        <v>276</v>
      </c>
      <c r="C138" s="101" t="s">
        <v>277</v>
      </c>
    </row>
    <row r="139" spans="1:12">
      <c r="B139" s="100">
        <v>6.0210321999999996</v>
      </c>
      <c r="C139" s="101" t="s">
        <v>265</v>
      </c>
    </row>
    <row r="140" spans="1:12">
      <c r="B140" s="100" t="s">
        <v>118</v>
      </c>
      <c r="C140" s="101" t="s">
        <v>119</v>
      </c>
    </row>
    <row r="141" spans="1:12">
      <c r="B141" s="100" t="s">
        <v>154</v>
      </c>
      <c r="C141" s="101" t="s">
        <v>155</v>
      </c>
    </row>
  </sheetData>
  <mergeCells count="21">
    <mergeCell ref="J84:J85"/>
    <mergeCell ref="J3:J4"/>
    <mergeCell ref="L84:L85"/>
    <mergeCell ref="L3:L4"/>
    <mergeCell ref="A84:A85"/>
    <mergeCell ref="B84:B85"/>
    <mergeCell ref="C84:C85"/>
    <mergeCell ref="D84:D85"/>
    <mergeCell ref="E84:E85"/>
    <mergeCell ref="F84:F85"/>
    <mergeCell ref="G84:I84"/>
    <mergeCell ref="K3:K4"/>
    <mergeCell ref="K84:K85"/>
    <mergeCell ref="A1:K1"/>
    <mergeCell ref="A3:A4"/>
    <mergeCell ref="B3:B4"/>
    <mergeCell ref="C3:C4"/>
    <mergeCell ref="D3:D4"/>
    <mergeCell ref="E3:E4"/>
    <mergeCell ref="F3:F4"/>
    <mergeCell ref="G3:I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81"/>
  <sheetViews>
    <sheetView tabSelected="1" zoomScaleNormal="100" workbookViewId="0">
      <selection sqref="A1:G1"/>
    </sheetView>
  </sheetViews>
  <sheetFormatPr defaultRowHeight="13.5"/>
  <cols>
    <col min="1" max="1" width="20.625" customWidth="1"/>
    <col min="2" max="2" width="19" customWidth="1"/>
    <col min="3" max="3" width="17.875" customWidth="1"/>
    <col min="4" max="4" width="27.5" customWidth="1"/>
    <col min="5" max="5" width="24.125" customWidth="1"/>
    <col min="6" max="6" width="23.375" style="9" customWidth="1"/>
    <col min="7" max="7" width="16.375" customWidth="1"/>
  </cols>
  <sheetData>
    <row r="1" spans="1:7" ht="22.5">
      <c r="A1" s="167" t="s">
        <v>394</v>
      </c>
      <c r="B1" s="167"/>
      <c r="C1" s="167"/>
      <c r="D1" s="167"/>
      <c r="E1" s="167"/>
      <c r="F1" s="167"/>
      <c r="G1" s="167"/>
    </row>
    <row r="3" spans="1:7" ht="18.75" customHeight="1">
      <c r="A3" s="209" t="s">
        <v>52</v>
      </c>
      <c r="B3" s="209"/>
      <c r="C3" s="209"/>
      <c r="D3" s="209"/>
      <c r="E3" s="209"/>
      <c r="F3" s="209"/>
      <c r="G3" s="209"/>
    </row>
    <row r="4" spans="1:7" ht="14.25" thickBot="1">
      <c r="A4" s="210" t="s">
        <v>0</v>
      </c>
      <c r="B4" s="210"/>
      <c r="C4" s="1"/>
      <c r="D4" s="185">
        <v>47</v>
      </c>
      <c r="E4" s="185"/>
      <c r="F4" s="211" t="s">
        <v>358</v>
      </c>
      <c r="G4" s="211"/>
    </row>
    <row r="5" spans="1:7">
      <c r="A5" s="10" t="s">
        <v>1</v>
      </c>
      <c r="B5" s="135" t="s">
        <v>2</v>
      </c>
      <c r="C5" s="135" t="s">
        <v>3</v>
      </c>
      <c r="D5" s="212" t="s">
        <v>4</v>
      </c>
      <c r="E5" s="212"/>
      <c r="F5" s="135" t="s">
        <v>5</v>
      </c>
      <c r="G5" s="11" t="s">
        <v>6</v>
      </c>
    </row>
    <row r="6" spans="1:7" ht="30.75" customHeight="1">
      <c r="A6" s="213" t="s">
        <v>7</v>
      </c>
      <c r="B6" s="138" t="s">
        <v>8</v>
      </c>
      <c r="C6" s="13">
        <v>0.65</v>
      </c>
      <c r="D6" s="194" t="s">
        <v>302</v>
      </c>
      <c r="E6" s="194"/>
      <c r="F6" s="194"/>
      <c r="G6" s="14">
        <v>1.49</v>
      </c>
    </row>
    <row r="7" spans="1:7" ht="21.75" customHeight="1">
      <c r="A7" s="213"/>
      <c r="B7" s="137" t="s">
        <v>9</v>
      </c>
      <c r="C7" s="137" t="s">
        <v>41</v>
      </c>
      <c r="D7" s="214" t="s">
        <v>10</v>
      </c>
      <c r="E7" s="215"/>
      <c r="F7" s="216"/>
      <c r="G7" s="6"/>
    </row>
    <row r="8" spans="1:7" ht="21.75" customHeight="1">
      <c r="A8" s="213"/>
      <c r="B8" s="137" t="s">
        <v>11</v>
      </c>
      <c r="C8" s="136" t="s">
        <v>42</v>
      </c>
      <c r="D8" s="136" t="s">
        <v>13</v>
      </c>
      <c r="E8" s="136" t="s">
        <v>59</v>
      </c>
      <c r="F8" s="136" t="s">
        <v>14</v>
      </c>
      <c r="G8" s="6"/>
    </row>
    <row r="9" spans="1:7" ht="30" customHeight="1">
      <c r="A9" s="213"/>
      <c r="B9" s="137" t="s">
        <v>15</v>
      </c>
      <c r="C9" s="136" t="s">
        <v>84</v>
      </c>
      <c r="D9" s="198" t="s">
        <v>300</v>
      </c>
      <c r="E9" s="198"/>
      <c r="F9" s="136" t="s">
        <v>17</v>
      </c>
      <c r="G9" s="6"/>
    </row>
    <row r="10" spans="1:7" ht="24" customHeight="1">
      <c r="A10" s="213"/>
      <c r="B10" s="137" t="s">
        <v>18</v>
      </c>
      <c r="C10" s="195" t="s">
        <v>303</v>
      </c>
      <c r="D10" s="196"/>
      <c r="E10" s="197"/>
      <c r="F10" s="136" t="s">
        <v>19</v>
      </c>
      <c r="G10" s="6"/>
    </row>
    <row r="11" spans="1:7" ht="21" customHeight="1">
      <c r="A11" s="213"/>
      <c r="B11" s="137" t="s">
        <v>281</v>
      </c>
      <c r="C11" s="198" t="s">
        <v>21</v>
      </c>
      <c r="D11" s="198"/>
      <c r="E11" s="198"/>
      <c r="F11" s="136" t="s">
        <v>22</v>
      </c>
      <c r="G11" s="6"/>
    </row>
    <row r="12" spans="1:7">
      <c r="A12" s="213"/>
      <c r="B12" s="137" t="s">
        <v>23</v>
      </c>
      <c r="C12" s="198" t="s">
        <v>21</v>
      </c>
      <c r="D12" s="198"/>
      <c r="E12" s="198"/>
      <c r="F12" s="136" t="s">
        <v>24</v>
      </c>
      <c r="G12" s="6"/>
    </row>
    <row r="13" spans="1:7" ht="14.25" customHeight="1">
      <c r="A13" s="213"/>
      <c r="B13" s="137" t="s">
        <v>25</v>
      </c>
      <c r="C13" s="198" t="s">
        <v>301</v>
      </c>
      <c r="D13" s="198"/>
      <c r="E13" s="198"/>
      <c r="F13" s="136" t="s">
        <v>58</v>
      </c>
      <c r="G13" s="6"/>
    </row>
    <row r="14" spans="1:7">
      <c r="A14" s="213"/>
      <c r="B14" s="137" t="s">
        <v>26</v>
      </c>
      <c r="C14" s="198" t="s">
        <v>27</v>
      </c>
      <c r="D14" s="198"/>
      <c r="E14" s="198"/>
      <c r="F14" s="198"/>
      <c r="G14" s="6"/>
    </row>
    <row r="15" spans="1:7">
      <c r="A15" s="213"/>
      <c r="B15" s="137" t="s">
        <v>28</v>
      </c>
      <c r="C15" s="186" t="s">
        <v>39</v>
      </c>
      <c r="D15" s="186"/>
      <c r="E15" s="186"/>
      <c r="F15" s="134" t="s">
        <v>353</v>
      </c>
      <c r="G15" s="6"/>
    </row>
    <row r="16" spans="1:7" ht="14.25" customHeight="1">
      <c r="A16" s="213"/>
      <c r="B16" s="137" t="s">
        <v>29</v>
      </c>
      <c r="C16" s="186" t="s">
        <v>305</v>
      </c>
      <c r="D16" s="186"/>
      <c r="E16" s="186"/>
      <c r="F16" s="137" t="s">
        <v>43</v>
      </c>
      <c r="G16" s="6"/>
    </row>
    <row r="17" spans="1:7">
      <c r="A17" s="213"/>
      <c r="B17" s="137" t="s">
        <v>30</v>
      </c>
      <c r="C17" s="137" t="s">
        <v>31</v>
      </c>
      <c r="D17" s="186" t="s">
        <v>32</v>
      </c>
      <c r="E17" s="186"/>
      <c r="F17" s="186"/>
      <c r="G17" s="6"/>
    </row>
    <row r="18" spans="1:7">
      <c r="A18" s="213"/>
      <c r="B18" s="137" t="s">
        <v>33</v>
      </c>
      <c r="C18" s="137" t="s">
        <v>46</v>
      </c>
      <c r="D18" s="186" t="s">
        <v>34</v>
      </c>
      <c r="E18" s="186"/>
      <c r="F18" s="186"/>
      <c r="G18" s="6"/>
    </row>
    <row r="19" spans="1:7" ht="30.75" customHeight="1">
      <c r="A19" s="203" t="s">
        <v>359</v>
      </c>
      <c r="B19" s="204"/>
      <c r="C19" s="204"/>
      <c r="D19" s="204"/>
      <c r="E19" s="204"/>
      <c r="F19" s="204"/>
      <c r="G19" s="205"/>
    </row>
    <row r="20" spans="1:7" ht="25.5" customHeight="1">
      <c r="A20" s="206" t="s">
        <v>40</v>
      </c>
      <c r="B20" s="207"/>
      <c r="C20" s="207"/>
      <c r="D20" s="207"/>
      <c r="E20" s="207"/>
      <c r="F20" s="207"/>
      <c r="G20" s="208"/>
    </row>
    <row r="21" spans="1:7" ht="22.5" customHeight="1" thickBot="1">
      <c r="A21" s="199" t="s">
        <v>35</v>
      </c>
      <c r="B21" s="200"/>
      <c r="C21" s="200"/>
      <c r="D21" s="200"/>
      <c r="E21" s="200"/>
      <c r="F21" s="200"/>
      <c r="G21" s="201"/>
    </row>
    <row r="22" spans="1:7">
      <c r="A22" s="202" t="s">
        <v>36</v>
      </c>
      <c r="B22" s="202"/>
      <c r="C22" s="8" t="s">
        <v>37</v>
      </c>
      <c r="D22" s="1"/>
      <c r="E22" s="7"/>
      <c r="F22" s="7" t="s">
        <v>38</v>
      </c>
      <c r="G22" s="1"/>
    </row>
    <row r="25" spans="1:7">
      <c r="D25" s="118"/>
      <c r="E25" s="118"/>
      <c r="F25" s="119"/>
      <c r="G25" s="118"/>
    </row>
    <row r="26" spans="1:7" ht="18.75" customHeight="1">
      <c r="A26" s="209" t="s">
        <v>52</v>
      </c>
      <c r="B26" s="209"/>
      <c r="C26" s="209"/>
      <c r="D26" s="209"/>
      <c r="E26" s="209"/>
      <c r="F26" s="209"/>
      <c r="G26" s="209"/>
    </row>
    <row r="27" spans="1:7" ht="14.25" thickBot="1">
      <c r="A27" s="217" t="s">
        <v>316</v>
      </c>
      <c r="B27" s="217"/>
      <c r="C27" s="1"/>
      <c r="D27" s="218">
        <v>50</v>
      </c>
      <c r="E27" s="218"/>
      <c r="F27" s="219" t="s">
        <v>366</v>
      </c>
      <c r="G27" s="219"/>
    </row>
    <row r="28" spans="1:7" ht="20.25" customHeight="1">
      <c r="A28" s="2" t="s">
        <v>1</v>
      </c>
      <c r="B28" s="120" t="s">
        <v>2</v>
      </c>
      <c r="C28" s="120" t="s">
        <v>3</v>
      </c>
      <c r="D28" s="220" t="s">
        <v>280</v>
      </c>
      <c r="E28" s="221"/>
      <c r="F28" s="120" t="s">
        <v>44</v>
      </c>
      <c r="G28" s="3" t="s">
        <v>6</v>
      </c>
    </row>
    <row r="29" spans="1:7" ht="33" customHeight="1">
      <c r="A29" s="222" t="s">
        <v>7</v>
      </c>
      <c r="B29" s="121" t="s">
        <v>8</v>
      </c>
      <c r="C29" s="4">
        <v>0.65</v>
      </c>
      <c r="D29" s="225" t="s">
        <v>97</v>
      </c>
      <c r="E29" s="226"/>
      <c r="F29" s="227"/>
      <c r="G29" s="5">
        <v>1.63</v>
      </c>
    </row>
    <row r="30" spans="1:7" ht="20.25" customHeight="1">
      <c r="A30" s="223"/>
      <c r="B30" s="137" t="s">
        <v>9</v>
      </c>
      <c r="C30" s="136" t="s">
        <v>62</v>
      </c>
      <c r="D30" s="195" t="s">
        <v>56</v>
      </c>
      <c r="E30" s="197"/>
      <c r="F30" s="136" t="s">
        <v>53</v>
      </c>
      <c r="G30" s="6"/>
    </row>
    <row r="31" spans="1:7" ht="20.25" customHeight="1">
      <c r="A31" s="223"/>
      <c r="B31" s="137" t="s">
        <v>11</v>
      </c>
      <c r="C31" s="136" t="s">
        <v>60</v>
      </c>
      <c r="D31" s="136" t="s">
        <v>99</v>
      </c>
      <c r="E31" s="136" t="s">
        <v>59</v>
      </c>
      <c r="F31" s="136" t="s">
        <v>100</v>
      </c>
      <c r="G31" s="6"/>
    </row>
    <row r="32" spans="1:7" ht="28.5" customHeight="1">
      <c r="A32" s="223"/>
      <c r="B32" s="137" t="s">
        <v>287</v>
      </c>
      <c r="C32" s="24" t="s">
        <v>84</v>
      </c>
      <c r="D32" s="182" t="s">
        <v>367</v>
      </c>
      <c r="E32" s="184"/>
      <c r="F32" s="24" t="s">
        <v>318</v>
      </c>
      <c r="G32" s="6"/>
    </row>
    <row r="33" spans="1:7" ht="20.25" customHeight="1">
      <c r="A33" s="223"/>
      <c r="B33" s="138" t="s">
        <v>18</v>
      </c>
      <c r="C33" s="182" t="s">
        <v>88</v>
      </c>
      <c r="D33" s="183"/>
      <c r="E33" s="184"/>
      <c r="F33" s="24" t="s">
        <v>79</v>
      </c>
      <c r="G33" s="6"/>
    </row>
    <row r="34" spans="1:7" ht="20.25" customHeight="1">
      <c r="A34" s="223"/>
      <c r="B34" s="138" t="s">
        <v>281</v>
      </c>
      <c r="C34" s="195" t="s">
        <v>282</v>
      </c>
      <c r="D34" s="196"/>
      <c r="E34" s="197"/>
      <c r="F34" s="136" t="s">
        <v>283</v>
      </c>
      <c r="G34" s="6"/>
    </row>
    <row r="35" spans="1:7" ht="20.25" customHeight="1">
      <c r="A35" s="223"/>
      <c r="B35" s="138" t="s">
        <v>23</v>
      </c>
      <c r="C35" s="195" t="s">
        <v>96</v>
      </c>
      <c r="D35" s="196"/>
      <c r="E35" s="197"/>
      <c r="F35" s="136" t="s">
        <v>48</v>
      </c>
      <c r="G35" s="6"/>
    </row>
    <row r="36" spans="1:7" ht="20.25" customHeight="1">
      <c r="A36" s="223"/>
      <c r="B36" s="138" t="s">
        <v>25</v>
      </c>
      <c r="C36" s="182" t="s">
        <v>368</v>
      </c>
      <c r="D36" s="183"/>
      <c r="E36" s="184"/>
      <c r="F36" s="24" t="s">
        <v>369</v>
      </c>
      <c r="G36" s="6"/>
    </row>
    <row r="37" spans="1:7" ht="20.25" customHeight="1">
      <c r="A37" s="223"/>
      <c r="B37" s="138" t="s">
        <v>29</v>
      </c>
      <c r="C37" s="182" t="s">
        <v>90</v>
      </c>
      <c r="D37" s="183"/>
      <c r="E37" s="184"/>
      <c r="F37" s="24" t="s">
        <v>57</v>
      </c>
      <c r="G37" s="6"/>
    </row>
    <row r="38" spans="1:7" ht="20.25" customHeight="1">
      <c r="A38" s="223"/>
      <c r="B38" s="137" t="s">
        <v>284</v>
      </c>
      <c r="C38" s="182" t="s">
        <v>98</v>
      </c>
      <c r="D38" s="183"/>
      <c r="E38" s="183"/>
      <c r="F38" s="184"/>
      <c r="G38" s="6"/>
    </row>
    <row r="39" spans="1:7" ht="20.25" customHeight="1">
      <c r="A39" s="223"/>
      <c r="B39" s="137" t="s">
        <v>49</v>
      </c>
      <c r="C39" s="24" t="s">
        <v>45</v>
      </c>
      <c r="D39" s="182" t="s">
        <v>78</v>
      </c>
      <c r="E39" s="183"/>
      <c r="F39" s="184"/>
      <c r="G39" s="6"/>
    </row>
    <row r="40" spans="1:7" ht="20.25" customHeight="1">
      <c r="A40" s="223"/>
      <c r="B40" s="137" t="s">
        <v>26</v>
      </c>
      <c r="C40" s="182" t="s">
        <v>27</v>
      </c>
      <c r="D40" s="183"/>
      <c r="E40" s="183"/>
      <c r="F40" s="184"/>
      <c r="G40" s="6"/>
    </row>
    <row r="41" spans="1:7" ht="20.25" customHeight="1">
      <c r="A41" s="223"/>
      <c r="B41" s="137" t="s">
        <v>30</v>
      </c>
      <c r="C41" s="24" t="s">
        <v>71</v>
      </c>
      <c r="D41" s="182" t="s">
        <v>32</v>
      </c>
      <c r="E41" s="183"/>
      <c r="F41" s="184"/>
      <c r="G41" s="6"/>
    </row>
    <row r="42" spans="1:7" ht="20.25" customHeight="1">
      <c r="A42" s="224"/>
      <c r="B42" s="137" t="s">
        <v>33</v>
      </c>
      <c r="C42" s="137" t="s">
        <v>46</v>
      </c>
      <c r="D42" s="214" t="s">
        <v>34</v>
      </c>
      <c r="E42" s="215"/>
      <c r="F42" s="216"/>
      <c r="G42" s="6"/>
    </row>
    <row r="43" spans="1:7" ht="20.25" customHeight="1">
      <c r="A43" s="228" t="s">
        <v>370</v>
      </c>
      <c r="B43" s="229"/>
      <c r="C43" s="229"/>
      <c r="D43" s="229"/>
      <c r="E43" s="229"/>
      <c r="F43" s="229"/>
      <c r="G43" s="230"/>
    </row>
    <row r="44" spans="1:7" ht="20.25" customHeight="1">
      <c r="A44" s="228" t="s">
        <v>50</v>
      </c>
      <c r="B44" s="229"/>
      <c r="C44" s="229"/>
      <c r="D44" s="229"/>
      <c r="E44" s="229"/>
      <c r="F44" s="229"/>
      <c r="G44" s="230"/>
    </row>
    <row r="45" spans="1:7" ht="20.25" customHeight="1" thickBot="1">
      <c r="A45" s="231" t="s">
        <v>51</v>
      </c>
      <c r="B45" s="232"/>
      <c r="C45" s="232"/>
      <c r="D45" s="232"/>
      <c r="E45" s="232"/>
      <c r="F45" s="232"/>
      <c r="G45" s="233"/>
    </row>
    <row r="46" spans="1:7">
      <c r="A46" s="1"/>
      <c r="B46" s="1"/>
      <c r="C46" s="1"/>
      <c r="D46" s="1"/>
      <c r="E46" s="1"/>
      <c r="F46" s="15"/>
      <c r="G46" s="1"/>
    </row>
    <row r="47" spans="1:7">
      <c r="A47" s="202" t="s">
        <v>285</v>
      </c>
      <c r="B47" s="202"/>
      <c r="C47" s="7" t="s">
        <v>288</v>
      </c>
      <c r="D47" s="1"/>
      <c r="E47" s="7"/>
      <c r="F47" s="7" t="s">
        <v>286</v>
      </c>
      <c r="G47" s="1"/>
    </row>
    <row r="51" spans="1:9" s="16" customFormat="1" ht="18.75"/>
    <row r="52" spans="1:9" s="16" customFormat="1" ht="18.75" customHeight="1">
      <c r="A52" s="209" t="s">
        <v>322</v>
      </c>
      <c r="B52" s="209"/>
      <c r="C52" s="209"/>
      <c r="D52" s="209"/>
      <c r="E52" s="209"/>
      <c r="F52" s="209"/>
      <c r="G52" s="209"/>
    </row>
    <row r="53" spans="1:9" s="16" customFormat="1" ht="19.5" thickBot="1">
      <c r="A53" s="217" t="s">
        <v>323</v>
      </c>
      <c r="B53" s="217"/>
      <c r="C53" s="1"/>
      <c r="D53" s="218">
        <v>34</v>
      </c>
      <c r="E53" s="218"/>
      <c r="F53" s="219" t="s">
        <v>345</v>
      </c>
      <c r="G53" s="219"/>
    </row>
    <row r="54" spans="1:9" s="16" customFormat="1" ht="19.5" thickBot="1">
      <c r="A54" s="110" t="s">
        <v>1</v>
      </c>
      <c r="B54" s="111" t="s">
        <v>2</v>
      </c>
      <c r="C54" s="112" t="s">
        <v>3</v>
      </c>
      <c r="D54" s="245" t="s">
        <v>4</v>
      </c>
      <c r="E54" s="247"/>
      <c r="F54" s="111" t="s">
        <v>5</v>
      </c>
      <c r="G54" s="111" t="s">
        <v>6</v>
      </c>
    </row>
    <row r="55" spans="1:9" s="16" customFormat="1" ht="42" customHeight="1" thickBot="1">
      <c r="A55" s="235" t="s">
        <v>7</v>
      </c>
      <c r="B55" s="111" t="s">
        <v>8</v>
      </c>
      <c r="C55" s="113">
        <v>0.57999999999999996</v>
      </c>
      <c r="D55" s="238" t="s">
        <v>324</v>
      </c>
      <c r="E55" s="239"/>
      <c r="F55" s="240"/>
      <c r="G55" s="114">
        <v>2.4700000000000002</v>
      </c>
      <c r="H55" s="23"/>
      <c r="I55" s="23"/>
    </row>
    <row r="56" spans="1:9" s="16" customFormat="1" ht="35.25" customHeight="1" thickBot="1">
      <c r="A56" s="236"/>
      <c r="B56" s="111" t="s">
        <v>11</v>
      </c>
      <c r="C56" s="115" t="s">
        <v>12</v>
      </c>
      <c r="D56" s="115" t="s">
        <v>325</v>
      </c>
      <c r="E56" s="115" t="s">
        <v>326</v>
      </c>
      <c r="F56" s="115" t="s">
        <v>61</v>
      </c>
      <c r="G56" s="115"/>
      <c r="H56" s="23"/>
      <c r="I56" s="23"/>
    </row>
    <row r="57" spans="1:9" s="16" customFormat="1" ht="33" customHeight="1" thickBot="1">
      <c r="A57" s="236"/>
      <c r="B57" s="111" t="s">
        <v>15</v>
      </c>
      <c r="C57" s="115" t="s">
        <v>327</v>
      </c>
      <c r="D57" s="238" t="s">
        <v>328</v>
      </c>
      <c r="E57" s="239"/>
      <c r="F57" s="240"/>
      <c r="G57" s="115"/>
      <c r="H57" s="23"/>
      <c r="I57" s="23"/>
    </row>
    <row r="58" spans="1:9" s="16" customFormat="1" ht="22.5" customHeight="1" thickBot="1">
      <c r="A58" s="236"/>
      <c r="B58" s="111" t="s">
        <v>20</v>
      </c>
      <c r="C58" s="238" t="s">
        <v>21</v>
      </c>
      <c r="D58" s="239"/>
      <c r="E58" s="240"/>
      <c r="F58" s="115" t="s">
        <v>22</v>
      </c>
      <c r="G58" s="115"/>
      <c r="H58" s="23"/>
      <c r="I58" s="23"/>
    </row>
    <row r="59" spans="1:9" s="16" customFormat="1" ht="23.25" customHeight="1" thickBot="1">
      <c r="A59" s="236"/>
      <c r="B59" s="111" t="s">
        <v>329</v>
      </c>
      <c r="C59" s="238" t="s">
        <v>21</v>
      </c>
      <c r="D59" s="239"/>
      <c r="E59" s="241"/>
      <c r="F59" s="115" t="s">
        <v>330</v>
      </c>
      <c r="G59" s="115"/>
      <c r="H59" s="23"/>
      <c r="I59" s="23"/>
    </row>
    <row r="60" spans="1:9" s="16" customFormat="1" ht="30.75" customHeight="1" thickBot="1">
      <c r="A60" s="236"/>
      <c r="B60" s="111" t="s">
        <v>18</v>
      </c>
      <c r="C60" s="238" t="s">
        <v>331</v>
      </c>
      <c r="D60" s="239"/>
      <c r="E60" s="241"/>
      <c r="F60" s="116" t="s">
        <v>332</v>
      </c>
      <c r="G60" s="117"/>
      <c r="H60" s="23"/>
      <c r="I60" s="23"/>
    </row>
    <row r="61" spans="1:9" s="16" customFormat="1" ht="24.75" customHeight="1" thickBot="1">
      <c r="A61" s="236"/>
      <c r="B61" s="111" t="s">
        <v>54</v>
      </c>
      <c r="C61" s="242" t="s">
        <v>333</v>
      </c>
      <c r="D61" s="243"/>
      <c r="E61" s="244"/>
      <c r="F61" s="114" t="s">
        <v>334</v>
      </c>
      <c r="G61" s="115"/>
      <c r="H61" s="23"/>
      <c r="I61" s="23"/>
    </row>
    <row r="62" spans="1:9" s="16" customFormat="1" ht="19.5" thickBot="1">
      <c r="A62" s="236"/>
      <c r="B62" s="111" t="s">
        <v>335</v>
      </c>
      <c r="C62" s="245" t="s">
        <v>336</v>
      </c>
      <c r="D62" s="246"/>
      <c r="E62" s="247"/>
      <c r="F62" s="115" t="s">
        <v>337</v>
      </c>
      <c r="G62" s="115"/>
    </row>
    <row r="63" spans="1:9" s="16" customFormat="1" ht="19.5" thickBot="1">
      <c r="A63" s="236"/>
      <c r="B63" s="111" t="s">
        <v>26</v>
      </c>
      <c r="C63" s="238" t="s">
        <v>69</v>
      </c>
      <c r="D63" s="239"/>
      <c r="E63" s="239"/>
      <c r="F63" s="240"/>
      <c r="G63" s="115"/>
    </row>
    <row r="64" spans="1:9" s="16" customFormat="1" ht="19.5" thickBot="1">
      <c r="A64" s="236"/>
      <c r="B64" s="111" t="s">
        <v>30</v>
      </c>
      <c r="C64" s="111" t="s">
        <v>31</v>
      </c>
      <c r="D64" s="245" t="s">
        <v>32</v>
      </c>
      <c r="E64" s="246"/>
      <c r="F64" s="247"/>
      <c r="G64" s="111"/>
    </row>
    <row r="65" spans="1:7" s="16" customFormat="1" ht="19.5" thickBot="1">
      <c r="A65" s="237"/>
      <c r="B65" s="111" t="s">
        <v>33</v>
      </c>
      <c r="C65" s="111" t="s">
        <v>338</v>
      </c>
      <c r="D65" s="245" t="s">
        <v>34</v>
      </c>
      <c r="E65" s="246"/>
      <c r="F65" s="247"/>
      <c r="G65" s="111"/>
    </row>
    <row r="66" spans="1:7" s="16" customFormat="1" ht="24.75" customHeight="1" thickBot="1">
      <c r="A66" s="248" t="s">
        <v>346</v>
      </c>
      <c r="B66" s="249"/>
      <c r="C66" s="249"/>
      <c r="D66" s="249"/>
      <c r="E66" s="249"/>
      <c r="F66" s="249"/>
      <c r="G66" s="250"/>
    </row>
    <row r="67" spans="1:7" s="16" customFormat="1" ht="33.75" customHeight="1" thickBot="1">
      <c r="A67" s="251" t="s">
        <v>339</v>
      </c>
      <c r="B67" s="252"/>
      <c r="C67" s="252"/>
      <c r="D67" s="252"/>
      <c r="E67" s="252"/>
      <c r="F67" s="252"/>
      <c r="G67" s="253"/>
    </row>
    <row r="68" spans="1:7" s="16" customFormat="1" ht="18.75" customHeight="1" thickBot="1">
      <c r="A68" s="254" t="s">
        <v>51</v>
      </c>
      <c r="B68" s="255"/>
      <c r="C68" s="255"/>
      <c r="D68" s="255"/>
      <c r="E68" s="255"/>
      <c r="F68" s="255"/>
      <c r="G68" s="256"/>
    </row>
    <row r="69" spans="1:7" s="16" customFormat="1" ht="18.75">
      <c r="A69" s="234" t="s">
        <v>36</v>
      </c>
      <c r="B69" s="234"/>
      <c r="C69" s="7" t="s">
        <v>37</v>
      </c>
      <c r="D69" s="1"/>
      <c r="E69" s="8" t="s">
        <v>38</v>
      </c>
      <c r="F69" s="1"/>
      <c r="G69" s="1"/>
    </row>
    <row r="72" spans="1:7" ht="18.75">
      <c r="A72" s="122"/>
      <c r="B72" s="122"/>
      <c r="C72" s="122"/>
      <c r="D72" s="122"/>
      <c r="E72" s="122"/>
      <c r="F72" s="122"/>
      <c r="G72" s="122"/>
    </row>
    <row r="73" spans="1:7" ht="18.75" customHeight="1">
      <c r="A73" s="173" t="s">
        <v>52</v>
      </c>
      <c r="B73" s="173"/>
      <c r="C73" s="173"/>
      <c r="D73" s="173"/>
      <c r="E73" s="173"/>
      <c r="F73" s="173"/>
      <c r="G73" s="173"/>
    </row>
    <row r="74" spans="1:7" ht="14.25" thickBot="1">
      <c r="A74" s="263" t="s">
        <v>73</v>
      </c>
      <c r="B74" s="263"/>
      <c r="C74" s="123"/>
      <c r="D74" s="264">
        <v>49</v>
      </c>
      <c r="E74" s="264"/>
      <c r="F74" s="265" t="s">
        <v>371</v>
      </c>
      <c r="G74" s="265"/>
    </row>
    <row r="75" spans="1:7" ht="25.5" customHeight="1">
      <c r="A75" s="124" t="s">
        <v>1</v>
      </c>
      <c r="B75" s="141" t="s">
        <v>2</v>
      </c>
      <c r="C75" s="141" t="s">
        <v>3</v>
      </c>
      <c r="D75" s="266" t="s">
        <v>4</v>
      </c>
      <c r="E75" s="266"/>
      <c r="F75" s="141" t="s">
        <v>5</v>
      </c>
      <c r="G75" s="125" t="s">
        <v>6</v>
      </c>
    </row>
    <row r="76" spans="1:7" ht="25.5" customHeight="1">
      <c r="A76" s="269" t="s">
        <v>7</v>
      </c>
      <c r="B76" s="24" t="s">
        <v>8</v>
      </c>
      <c r="C76" s="126">
        <v>0.57999999999999996</v>
      </c>
      <c r="D76" s="267" t="s">
        <v>372</v>
      </c>
      <c r="E76" s="267"/>
      <c r="F76" s="267"/>
      <c r="G76" s="127">
        <v>1.96</v>
      </c>
    </row>
    <row r="77" spans="1:7" ht="25.5" customHeight="1">
      <c r="A77" s="269"/>
      <c r="B77" s="24" t="s">
        <v>9</v>
      </c>
      <c r="C77" s="24" t="s">
        <v>62</v>
      </c>
      <c r="D77" s="267" t="s">
        <v>75</v>
      </c>
      <c r="E77" s="267"/>
      <c r="F77" s="24" t="s">
        <v>63</v>
      </c>
      <c r="G77" s="128"/>
    </row>
    <row r="78" spans="1:7" ht="25.5" customHeight="1">
      <c r="A78" s="269"/>
      <c r="B78" s="24" t="s">
        <v>11</v>
      </c>
      <c r="C78" s="24" t="s">
        <v>64</v>
      </c>
      <c r="D78" s="24" t="s">
        <v>47</v>
      </c>
      <c r="E78" s="24" t="s">
        <v>74</v>
      </c>
      <c r="F78" s="24" t="s">
        <v>65</v>
      </c>
      <c r="G78" s="128"/>
    </row>
    <row r="79" spans="1:7" ht="25.5" customHeight="1">
      <c r="A79" s="269"/>
      <c r="B79" s="24" t="s">
        <v>15</v>
      </c>
      <c r="C79" s="24" t="s">
        <v>91</v>
      </c>
      <c r="D79" s="182" t="s">
        <v>92</v>
      </c>
      <c r="E79" s="183"/>
      <c r="F79" s="184"/>
      <c r="G79" s="128"/>
    </row>
    <row r="80" spans="1:7" ht="25.5" customHeight="1">
      <c r="A80" s="269"/>
      <c r="B80" s="24" t="s">
        <v>18</v>
      </c>
      <c r="C80" s="267" t="s">
        <v>72</v>
      </c>
      <c r="D80" s="267"/>
      <c r="E80" s="267"/>
      <c r="F80" s="24" t="s">
        <v>93</v>
      </c>
      <c r="G80" s="142"/>
    </row>
    <row r="81" spans="1:9" ht="25.5" customHeight="1">
      <c r="A81" s="269"/>
      <c r="B81" s="24" t="s">
        <v>20</v>
      </c>
      <c r="C81" s="267" t="s">
        <v>21</v>
      </c>
      <c r="D81" s="267"/>
      <c r="E81" s="267"/>
      <c r="F81" s="24" t="s">
        <v>22</v>
      </c>
      <c r="G81" s="128"/>
    </row>
    <row r="82" spans="1:9" ht="25.5" customHeight="1">
      <c r="A82" s="269"/>
      <c r="B82" s="24" t="s">
        <v>23</v>
      </c>
      <c r="C82" s="267" t="s">
        <v>21</v>
      </c>
      <c r="D82" s="267"/>
      <c r="E82" s="267"/>
      <c r="F82" s="24" t="s">
        <v>24</v>
      </c>
      <c r="G82" s="128"/>
    </row>
    <row r="83" spans="1:9" ht="25.5" customHeight="1">
      <c r="A83" s="269"/>
      <c r="B83" s="24" t="s">
        <v>54</v>
      </c>
      <c r="C83" s="267" t="s">
        <v>77</v>
      </c>
      <c r="D83" s="267"/>
      <c r="E83" s="267"/>
      <c r="F83" s="24" t="s">
        <v>58</v>
      </c>
      <c r="G83" s="128"/>
    </row>
    <row r="84" spans="1:9" ht="25.5" customHeight="1">
      <c r="A84" s="269"/>
      <c r="B84" s="25" t="s">
        <v>55</v>
      </c>
      <c r="C84" s="262" t="s">
        <v>66</v>
      </c>
      <c r="D84" s="262"/>
      <c r="E84" s="262"/>
      <c r="F84" s="25" t="s">
        <v>94</v>
      </c>
      <c r="G84" s="129"/>
    </row>
    <row r="85" spans="1:9" ht="25.5" customHeight="1">
      <c r="A85" s="269"/>
      <c r="B85" s="25" t="s">
        <v>67</v>
      </c>
      <c r="C85" s="262" t="s">
        <v>76</v>
      </c>
      <c r="D85" s="262"/>
      <c r="E85" s="262"/>
      <c r="F85" s="25" t="s">
        <v>68</v>
      </c>
      <c r="G85" s="129"/>
    </row>
    <row r="86" spans="1:9" ht="25.5" customHeight="1">
      <c r="A86" s="269"/>
      <c r="B86" s="24" t="s">
        <v>26</v>
      </c>
      <c r="C86" s="267" t="s">
        <v>69</v>
      </c>
      <c r="D86" s="267"/>
      <c r="E86" s="267"/>
      <c r="F86" s="267"/>
      <c r="G86" s="128"/>
    </row>
    <row r="87" spans="1:9" ht="25.5" customHeight="1">
      <c r="A87" s="269"/>
      <c r="B87" s="24" t="s">
        <v>70</v>
      </c>
      <c r="C87" s="267" t="s">
        <v>98</v>
      </c>
      <c r="D87" s="267"/>
      <c r="E87" s="267"/>
      <c r="F87" s="24" t="s">
        <v>95</v>
      </c>
      <c r="G87" s="128"/>
    </row>
    <row r="88" spans="1:9" ht="25.5" customHeight="1">
      <c r="A88" s="269"/>
      <c r="B88" s="25" t="s">
        <v>30</v>
      </c>
      <c r="C88" s="25" t="s">
        <v>71</v>
      </c>
      <c r="D88" s="262" t="s">
        <v>32</v>
      </c>
      <c r="E88" s="262"/>
      <c r="F88" s="262"/>
      <c r="G88" s="129"/>
    </row>
    <row r="89" spans="1:9" ht="25.5" customHeight="1">
      <c r="A89" s="269"/>
      <c r="B89" s="25" t="s">
        <v>33</v>
      </c>
      <c r="C89" s="25" t="s">
        <v>46</v>
      </c>
      <c r="D89" s="262" t="s">
        <v>34</v>
      </c>
      <c r="E89" s="262"/>
      <c r="F89" s="262"/>
      <c r="G89" s="129"/>
    </row>
    <row r="90" spans="1:9" ht="25.5" customHeight="1">
      <c r="A90" s="187" t="s">
        <v>373</v>
      </c>
      <c r="B90" s="188"/>
      <c r="C90" s="188"/>
      <c r="D90" s="188"/>
      <c r="E90" s="188"/>
      <c r="F90" s="188"/>
      <c r="G90" s="189"/>
    </row>
    <row r="91" spans="1:9" ht="25.5" customHeight="1" thickBot="1">
      <c r="A91" s="257" t="s">
        <v>344</v>
      </c>
      <c r="B91" s="258"/>
      <c r="C91" s="258"/>
      <c r="D91" s="258"/>
      <c r="E91" s="258"/>
      <c r="F91" s="258"/>
      <c r="G91" s="259"/>
    </row>
    <row r="92" spans="1:9" ht="25.5" customHeight="1">
      <c r="A92" s="260" t="s">
        <v>51</v>
      </c>
      <c r="B92" s="260"/>
      <c r="C92" s="260"/>
      <c r="D92" s="260"/>
      <c r="E92" s="260"/>
      <c r="F92" s="260"/>
      <c r="G92" s="260"/>
    </row>
    <row r="93" spans="1:9">
      <c r="A93" s="261" t="s">
        <v>36</v>
      </c>
      <c r="B93" s="261"/>
      <c r="C93" s="172" t="s">
        <v>37</v>
      </c>
      <c r="D93" s="172"/>
      <c r="E93" s="17"/>
      <c r="F93" s="17" t="s">
        <v>38</v>
      </c>
    </row>
    <row r="96" spans="1:9" ht="18.75" customHeight="1">
      <c r="A96" s="209" t="s">
        <v>52</v>
      </c>
      <c r="B96" s="209"/>
      <c r="C96" s="209"/>
      <c r="D96" s="209"/>
      <c r="E96" s="209"/>
      <c r="F96" s="209"/>
      <c r="G96" s="209"/>
      <c r="H96" s="19"/>
      <c r="I96" s="19"/>
    </row>
    <row r="97" spans="1:9" ht="14.25" thickBot="1">
      <c r="A97" s="210" t="s">
        <v>80</v>
      </c>
      <c r="B97" s="210"/>
      <c r="C97" s="1"/>
      <c r="D97" s="185">
        <v>48</v>
      </c>
      <c r="E97" s="185"/>
      <c r="F97" s="270" t="s">
        <v>360</v>
      </c>
      <c r="G97" s="270"/>
      <c r="H97" s="19"/>
      <c r="I97" s="19"/>
    </row>
    <row r="98" spans="1:9">
      <c r="A98" s="21" t="s">
        <v>1</v>
      </c>
      <c r="B98" s="139" t="s">
        <v>81</v>
      </c>
      <c r="C98" s="139" t="s">
        <v>3</v>
      </c>
      <c r="D98" s="268" t="s">
        <v>4</v>
      </c>
      <c r="E98" s="268"/>
      <c r="F98" s="139" t="s">
        <v>5</v>
      </c>
      <c r="G98" s="22" t="s">
        <v>6</v>
      </c>
      <c r="H98" s="19"/>
      <c r="I98" s="19"/>
    </row>
    <row r="99" spans="1:9" ht="33" customHeight="1">
      <c r="A99" s="277" t="s">
        <v>7</v>
      </c>
      <c r="B99" s="140" t="s">
        <v>8</v>
      </c>
      <c r="C99" s="133">
        <v>0.66</v>
      </c>
      <c r="D99" s="272" t="s">
        <v>361</v>
      </c>
      <c r="E99" s="272"/>
      <c r="F99" s="272"/>
      <c r="G99" s="18">
        <f>1.445</f>
        <v>1.4450000000000001</v>
      </c>
      <c r="H99" s="19"/>
      <c r="I99" s="19"/>
    </row>
    <row r="100" spans="1:9" ht="25.5" customHeight="1">
      <c r="A100" s="277"/>
      <c r="B100" s="140" t="s">
        <v>9</v>
      </c>
      <c r="C100" s="25" t="s">
        <v>85</v>
      </c>
      <c r="D100" s="262" t="s">
        <v>87</v>
      </c>
      <c r="E100" s="262"/>
      <c r="F100" s="25" t="s">
        <v>82</v>
      </c>
      <c r="G100" s="18"/>
      <c r="H100" s="19"/>
      <c r="I100" s="19"/>
    </row>
    <row r="101" spans="1:9" ht="25.5" customHeight="1">
      <c r="A101" s="277"/>
      <c r="B101" s="140" t="s">
        <v>11</v>
      </c>
      <c r="C101" s="25" t="s">
        <v>42</v>
      </c>
      <c r="D101" s="25" t="s">
        <v>83</v>
      </c>
      <c r="E101" s="25" t="s">
        <v>59</v>
      </c>
      <c r="F101" s="25" t="s">
        <v>65</v>
      </c>
      <c r="G101" s="18"/>
      <c r="H101" s="19"/>
      <c r="I101" s="19"/>
    </row>
    <row r="102" spans="1:9" ht="25.5" customHeight="1">
      <c r="A102" s="277"/>
      <c r="B102" s="140" t="s">
        <v>15</v>
      </c>
      <c r="C102" s="25" t="s">
        <v>16</v>
      </c>
      <c r="D102" s="262" t="s">
        <v>362</v>
      </c>
      <c r="E102" s="262"/>
      <c r="F102" s="25" t="s">
        <v>363</v>
      </c>
      <c r="G102" s="18"/>
      <c r="H102" s="19"/>
      <c r="I102" s="19"/>
    </row>
    <row r="103" spans="1:9" ht="25.5" customHeight="1">
      <c r="A103" s="277"/>
      <c r="B103" s="140" t="s">
        <v>20</v>
      </c>
      <c r="C103" s="262" t="s">
        <v>21</v>
      </c>
      <c r="D103" s="262"/>
      <c r="E103" s="262"/>
      <c r="F103" s="25" t="s">
        <v>22</v>
      </c>
      <c r="G103" s="18"/>
      <c r="H103" s="19"/>
      <c r="I103" s="19"/>
    </row>
    <row r="104" spans="1:9" ht="25.5" customHeight="1">
      <c r="A104" s="277"/>
      <c r="B104" s="140" t="s">
        <v>23</v>
      </c>
      <c r="C104" s="262" t="s">
        <v>21</v>
      </c>
      <c r="D104" s="262"/>
      <c r="E104" s="262"/>
      <c r="F104" s="25" t="s">
        <v>24</v>
      </c>
      <c r="G104" s="18"/>
      <c r="H104" s="19"/>
      <c r="I104" s="19"/>
    </row>
    <row r="105" spans="1:9" ht="25.5" customHeight="1">
      <c r="A105" s="277"/>
      <c r="B105" s="140" t="s">
        <v>25</v>
      </c>
      <c r="C105" s="267" t="s">
        <v>364</v>
      </c>
      <c r="D105" s="267"/>
      <c r="E105" s="267"/>
      <c r="F105" s="24" t="s">
        <v>58</v>
      </c>
      <c r="G105" s="18"/>
      <c r="H105" s="19"/>
      <c r="I105" s="19"/>
    </row>
    <row r="106" spans="1:9" ht="25.5" customHeight="1">
      <c r="A106" s="277"/>
      <c r="B106" s="140" t="s">
        <v>49</v>
      </c>
      <c r="C106" s="262" t="s">
        <v>16</v>
      </c>
      <c r="D106" s="262"/>
      <c r="E106" s="262"/>
      <c r="F106" s="25" t="s">
        <v>86</v>
      </c>
      <c r="G106" s="18"/>
      <c r="H106" s="19"/>
      <c r="I106" s="19"/>
    </row>
    <row r="107" spans="1:9" ht="25.5" customHeight="1">
      <c r="A107" s="277"/>
      <c r="B107" s="140" t="s">
        <v>18</v>
      </c>
      <c r="C107" s="272" t="s">
        <v>88</v>
      </c>
      <c r="D107" s="272"/>
      <c r="E107" s="272"/>
      <c r="F107" s="140" t="s">
        <v>79</v>
      </c>
      <c r="G107" s="18"/>
      <c r="H107" s="19"/>
      <c r="I107" s="19"/>
    </row>
    <row r="108" spans="1:9" ht="25.5" customHeight="1">
      <c r="A108" s="277"/>
      <c r="B108" s="140" t="s">
        <v>29</v>
      </c>
      <c r="C108" s="272" t="s">
        <v>90</v>
      </c>
      <c r="D108" s="272"/>
      <c r="E108" s="272"/>
      <c r="F108" s="140" t="s">
        <v>89</v>
      </c>
      <c r="G108" s="18"/>
      <c r="H108" s="19"/>
      <c r="I108" s="19"/>
    </row>
    <row r="109" spans="1:9" ht="25.5" customHeight="1">
      <c r="A109" s="277"/>
      <c r="B109" s="140" t="s">
        <v>30</v>
      </c>
      <c r="C109" s="25" t="s">
        <v>31</v>
      </c>
      <c r="D109" s="262" t="s">
        <v>32</v>
      </c>
      <c r="E109" s="262"/>
      <c r="F109" s="262"/>
      <c r="G109" s="18"/>
      <c r="H109" s="19"/>
      <c r="I109" s="19"/>
    </row>
    <row r="110" spans="1:9" ht="25.5" customHeight="1">
      <c r="A110" s="277"/>
      <c r="B110" s="140" t="s">
        <v>33</v>
      </c>
      <c r="C110" s="140" t="s">
        <v>46</v>
      </c>
      <c r="D110" s="262" t="s">
        <v>34</v>
      </c>
      <c r="E110" s="262"/>
      <c r="F110" s="262"/>
      <c r="G110" s="18"/>
      <c r="H110" s="19"/>
      <c r="I110" s="19"/>
    </row>
    <row r="111" spans="1:9" ht="25.5" customHeight="1">
      <c r="A111" s="273" t="s">
        <v>365</v>
      </c>
      <c r="B111" s="274"/>
      <c r="C111" s="274"/>
      <c r="D111" s="274"/>
      <c r="E111" s="274"/>
      <c r="F111" s="274"/>
      <c r="G111" s="275"/>
      <c r="H111" s="19"/>
      <c r="I111" s="19"/>
    </row>
    <row r="112" spans="1:9" ht="39" customHeight="1">
      <c r="A112" s="206" t="s">
        <v>304</v>
      </c>
      <c r="B112" s="207"/>
      <c r="C112" s="207"/>
      <c r="D112" s="207"/>
      <c r="E112" s="207"/>
      <c r="F112" s="207"/>
      <c r="G112" s="208"/>
      <c r="H112" s="19"/>
      <c r="I112" s="19"/>
    </row>
    <row r="113" spans="1:9" ht="20.100000000000001" customHeight="1" thickBot="1">
      <c r="A113" s="199" t="s">
        <v>51</v>
      </c>
      <c r="B113" s="200"/>
      <c r="C113" s="200"/>
      <c r="D113" s="200"/>
      <c r="E113" s="200"/>
      <c r="F113" s="200"/>
      <c r="G113" s="201"/>
      <c r="H113" s="19"/>
      <c r="I113" s="19"/>
    </row>
    <row r="114" spans="1:9">
      <c r="A114" s="261" t="s">
        <v>36</v>
      </c>
      <c r="B114" s="261"/>
      <c r="C114" s="271" t="s">
        <v>37</v>
      </c>
      <c r="D114" s="271"/>
      <c r="E114" s="17"/>
      <c r="F114" s="17" t="s">
        <v>38</v>
      </c>
      <c r="G114" s="20"/>
      <c r="H114" s="19"/>
      <c r="I114" s="19"/>
    </row>
    <row r="115" spans="1:9">
      <c r="F115"/>
      <c r="H115" s="19"/>
      <c r="I115" s="19"/>
    </row>
    <row r="118" spans="1:9" s="16" customFormat="1" ht="18.75" customHeight="1">
      <c r="A118" s="209" t="s">
        <v>52</v>
      </c>
      <c r="B118" s="209"/>
      <c r="C118" s="209"/>
      <c r="D118" s="209"/>
      <c r="E118" s="209"/>
      <c r="F118" s="209"/>
      <c r="G118" s="209"/>
    </row>
    <row r="119" spans="1:9" s="16" customFormat="1" ht="18.75">
      <c r="A119" s="278" t="s">
        <v>289</v>
      </c>
      <c r="B119" s="278"/>
      <c r="C119" s="104"/>
      <c r="D119" s="279">
        <v>43</v>
      </c>
      <c r="E119" s="279"/>
      <c r="F119" s="280" t="s">
        <v>354</v>
      </c>
      <c r="G119" s="280"/>
    </row>
    <row r="120" spans="1:9" s="16" customFormat="1" ht="18.75">
      <c r="A120" s="130" t="s">
        <v>1</v>
      </c>
      <c r="B120" s="130" t="s">
        <v>2</v>
      </c>
      <c r="C120" s="130" t="s">
        <v>3</v>
      </c>
      <c r="D120" s="276" t="s">
        <v>4</v>
      </c>
      <c r="E120" s="276"/>
      <c r="F120" s="130" t="s">
        <v>5</v>
      </c>
      <c r="G120" s="130" t="s">
        <v>6</v>
      </c>
    </row>
    <row r="121" spans="1:9" s="16" customFormat="1" ht="34.5" customHeight="1">
      <c r="A121" s="276" t="s">
        <v>7</v>
      </c>
      <c r="B121" s="130" t="s">
        <v>8</v>
      </c>
      <c r="C121" s="105">
        <v>0.67</v>
      </c>
      <c r="D121" s="276" t="s">
        <v>319</v>
      </c>
      <c r="E121" s="276"/>
      <c r="F121" s="276"/>
      <c r="G121" s="130">
        <v>1.35</v>
      </c>
    </row>
    <row r="122" spans="1:9" s="16" customFormat="1" ht="18.75">
      <c r="A122" s="276"/>
      <c r="B122" s="131" t="s">
        <v>9</v>
      </c>
      <c r="C122" s="131" t="s">
        <v>290</v>
      </c>
      <c r="D122" s="281" t="s">
        <v>75</v>
      </c>
      <c r="E122" s="281"/>
      <c r="F122" s="131" t="s">
        <v>291</v>
      </c>
      <c r="G122" s="131"/>
    </row>
    <row r="123" spans="1:9" s="16" customFormat="1" ht="18.75">
      <c r="A123" s="276"/>
      <c r="B123" s="131" t="s">
        <v>292</v>
      </c>
      <c r="C123" s="131" t="s">
        <v>42</v>
      </c>
      <c r="D123" s="131" t="s">
        <v>99</v>
      </c>
      <c r="E123" s="131" t="s">
        <v>59</v>
      </c>
      <c r="F123" s="131" t="s">
        <v>293</v>
      </c>
      <c r="G123" s="131"/>
    </row>
    <row r="124" spans="1:9" s="16" customFormat="1" ht="34.5" customHeight="1">
      <c r="A124" s="276"/>
      <c r="B124" s="131" t="s">
        <v>15</v>
      </c>
      <c r="C124" s="131" t="s">
        <v>91</v>
      </c>
      <c r="D124" s="281" t="s">
        <v>347</v>
      </c>
      <c r="E124" s="281"/>
      <c r="F124" s="131" t="s">
        <v>348</v>
      </c>
      <c r="G124" s="131"/>
    </row>
    <row r="125" spans="1:9" s="16" customFormat="1" ht="18.75">
      <c r="A125" s="276"/>
      <c r="B125" s="131" t="s">
        <v>294</v>
      </c>
      <c r="C125" s="131" t="s">
        <v>296</v>
      </c>
      <c r="D125" s="281" t="s">
        <v>298</v>
      </c>
      <c r="E125" s="281"/>
      <c r="F125" s="131" t="s">
        <v>297</v>
      </c>
      <c r="G125" s="131"/>
    </row>
    <row r="126" spans="1:9" s="16" customFormat="1" ht="18.75">
      <c r="A126" s="276"/>
      <c r="B126" s="131" t="s">
        <v>20</v>
      </c>
      <c r="C126" s="281" t="s">
        <v>21</v>
      </c>
      <c r="D126" s="281"/>
      <c r="E126" s="281"/>
      <c r="F126" s="131" t="s">
        <v>22</v>
      </c>
      <c r="G126" s="131"/>
    </row>
    <row r="127" spans="1:9" s="16" customFormat="1" ht="18.75">
      <c r="A127" s="276"/>
      <c r="B127" s="130" t="s">
        <v>23</v>
      </c>
      <c r="C127" s="281" t="s">
        <v>21</v>
      </c>
      <c r="D127" s="281"/>
      <c r="E127" s="281"/>
      <c r="F127" s="131" t="s">
        <v>24</v>
      </c>
      <c r="G127" s="130"/>
    </row>
    <row r="128" spans="1:9" s="16" customFormat="1" ht="18.75" customHeight="1">
      <c r="A128" s="276"/>
      <c r="B128" s="131" t="s">
        <v>54</v>
      </c>
      <c r="C128" s="281" t="s">
        <v>77</v>
      </c>
      <c r="D128" s="281"/>
      <c r="E128" s="281"/>
      <c r="F128" s="131" t="s">
        <v>351</v>
      </c>
      <c r="G128" s="131"/>
    </row>
    <row r="129" spans="1:7" s="16" customFormat="1" ht="18.75">
      <c r="A129" s="276"/>
      <c r="B129" s="131" t="s">
        <v>49</v>
      </c>
      <c r="C129" s="281" t="s">
        <v>45</v>
      </c>
      <c r="D129" s="281"/>
      <c r="E129" s="281"/>
      <c r="F129" s="131" t="s">
        <v>352</v>
      </c>
      <c r="G129" s="132"/>
    </row>
    <row r="130" spans="1:7" s="16" customFormat="1" ht="18.75">
      <c r="A130" s="276"/>
      <c r="B130" s="131" t="s">
        <v>29</v>
      </c>
      <c r="C130" s="131" t="s">
        <v>90</v>
      </c>
      <c r="D130" s="282" t="s">
        <v>355</v>
      </c>
      <c r="E130" s="283"/>
      <c r="F130" s="131" t="s">
        <v>356</v>
      </c>
      <c r="G130" s="131"/>
    </row>
    <row r="131" spans="1:7" s="16" customFormat="1" ht="18.75">
      <c r="A131" s="276"/>
      <c r="B131" s="131" t="s">
        <v>30</v>
      </c>
      <c r="C131" s="131" t="s">
        <v>31</v>
      </c>
      <c r="D131" s="281" t="s">
        <v>32</v>
      </c>
      <c r="E131" s="281"/>
      <c r="F131" s="281"/>
      <c r="G131" s="131"/>
    </row>
    <row r="132" spans="1:7" s="16" customFormat="1" ht="18.75" customHeight="1">
      <c r="A132" s="276"/>
      <c r="B132" s="131" t="s">
        <v>33</v>
      </c>
      <c r="C132" s="130" t="s">
        <v>46</v>
      </c>
      <c r="D132" s="281" t="s">
        <v>34</v>
      </c>
      <c r="E132" s="281"/>
      <c r="F132" s="281"/>
      <c r="G132" s="131"/>
    </row>
    <row r="133" spans="1:7" s="16" customFormat="1" ht="30.75" customHeight="1">
      <c r="A133" s="289" t="s">
        <v>357</v>
      </c>
      <c r="B133" s="289"/>
      <c r="C133" s="289"/>
      <c r="D133" s="289"/>
      <c r="E133" s="289"/>
      <c r="F133" s="289"/>
      <c r="G133" s="289"/>
    </row>
    <row r="134" spans="1:7" s="16" customFormat="1" ht="18.75" customHeight="1">
      <c r="A134" s="287" t="s">
        <v>295</v>
      </c>
      <c r="B134" s="287"/>
      <c r="C134" s="287"/>
      <c r="D134" s="287"/>
      <c r="E134" s="287"/>
      <c r="F134" s="287"/>
      <c r="G134" s="287"/>
    </row>
    <row r="135" spans="1:7" s="16" customFormat="1" ht="18.75" customHeight="1">
      <c r="A135" s="288" t="s">
        <v>51</v>
      </c>
      <c r="B135" s="288"/>
      <c r="C135" s="288"/>
      <c r="D135" s="288"/>
      <c r="E135" s="288"/>
      <c r="F135" s="288"/>
      <c r="G135" s="288"/>
    </row>
    <row r="136" spans="1:7" s="16" customFormat="1" ht="18.75">
      <c r="A136" s="290" t="s">
        <v>36</v>
      </c>
      <c r="B136" s="290"/>
      <c r="C136" s="107" t="s">
        <v>37</v>
      </c>
      <c r="D136" s="104"/>
      <c r="E136" s="108" t="s">
        <v>38</v>
      </c>
      <c r="F136" s="108"/>
      <c r="G136" s="104"/>
    </row>
    <row r="139" spans="1:7" s="16" customFormat="1" ht="18.75"/>
    <row r="140" spans="1:7" s="16" customFormat="1" ht="18.75" customHeight="1">
      <c r="A140" s="209" t="s">
        <v>52</v>
      </c>
      <c r="B140" s="209"/>
      <c r="C140" s="209"/>
      <c r="D140" s="209"/>
      <c r="E140" s="209"/>
      <c r="F140" s="209"/>
      <c r="G140" s="209"/>
    </row>
    <row r="141" spans="1:7" s="16" customFormat="1" ht="18.75">
      <c r="A141" s="278" t="s">
        <v>306</v>
      </c>
      <c r="B141" s="278"/>
      <c r="C141" s="104"/>
      <c r="D141" s="279">
        <v>37</v>
      </c>
      <c r="E141" s="279"/>
      <c r="F141" s="280" t="s">
        <v>349</v>
      </c>
      <c r="G141" s="280"/>
    </row>
    <row r="142" spans="1:7" s="16" customFormat="1" ht="18.75">
      <c r="A142" s="130" t="s">
        <v>1</v>
      </c>
      <c r="B142" s="130" t="s">
        <v>2</v>
      </c>
      <c r="C142" s="130" t="s">
        <v>3</v>
      </c>
      <c r="D142" s="276" t="s">
        <v>4</v>
      </c>
      <c r="E142" s="276"/>
      <c r="F142" s="130" t="s">
        <v>5</v>
      </c>
      <c r="G142" s="130" t="s">
        <v>6</v>
      </c>
    </row>
    <row r="143" spans="1:7" s="16" customFormat="1" ht="33" customHeight="1">
      <c r="A143" s="276" t="s">
        <v>7</v>
      </c>
      <c r="B143" s="130" t="s">
        <v>8</v>
      </c>
      <c r="C143" s="105">
        <v>0.68</v>
      </c>
      <c r="D143" s="276" t="s">
        <v>314</v>
      </c>
      <c r="E143" s="276"/>
      <c r="F143" s="276"/>
      <c r="G143" s="130">
        <v>1.42</v>
      </c>
    </row>
    <row r="144" spans="1:7" s="16" customFormat="1" ht="18.75">
      <c r="A144" s="276"/>
      <c r="B144" s="131" t="s">
        <v>9</v>
      </c>
      <c r="C144" s="131" t="s">
        <v>290</v>
      </c>
      <c r="D144" s="281" t="s">
        <v>307</v>
      </c>
      <c r="E144" s="281"/>
      <c r="F144" s="131" t="s">
        <v>291</v>
      </c>
      <c r="G144" s="131"/>
    </row>
    <row r="145" spans="1:7" s="16" customFormat="1" ht="18.75">
      <c r="A145" s="276"/>
      <c r="B145" s="131" t="s">
        <v>292</v>
      </c>
      <c r="C145" s="131" t="s">
        <v>12</v>
      </c>
      <c r="D145" s="131" t="s">
        <v>99</v>
      </c>
      <c r="E145" s="131" t="s">
        <v>59</v>
      </c>
      <c r="F145" s="131" t="s">
        <v>293</v>
      </c>
      <c r="G145" s="131"/>
    </row>
    <row r="146" spans="1:7" s="16" customFormat="1" ht="25.5" customHeight="1">
      <c r="A146" s="276"/>
      <c r="B146" s="131" t="s">
        <v>15</v>
      </c>
      <c r="C146" s="131" t="s">
        <v>311</v>
      </c>
      <c r="D146" s="281" t="s">
        <v>315</v>
      </c>
      <c r="E146" s="281"/>
      <c r="F146" s="131" t="s">
        <v>312</v>
      </c>
      <c r="G146" s="131"/>
    </row>
    <row r="147" spans="1:7" s="16" customFormat="1" ht="18.75">
      <c r="A147" s="276"/>
      <c r="B147" s="131" t="s">
        <v>294</v>
      </c>
      <c r="C147" s="131" t="s">
        <v>296</v>
      </c>
      <c r="D147" s="281" t="s">
        <v>308</v>
      </c>
      <c r="E147" s="281"/>
      <c r="F147" s="131" t="s">
        <v>297</v>
      </c>
      <c r="G147" s="131"/>
    </row>
    <row r="148" spans="1:7" s="16" customFormat="1" ht="18.75">
      <c r="A148" s="276"/>
      <c r="B148" s="131" t="s">
        <v>20</v>
      </c>
      <c r="C148" s="281" t="s">
        <v>21</v>
      </c>
      <c r="D148" s="281"/>
      <c r="E148" s="281"/>
      <c r="F148" s="131" t="s">
        <v>22</v>
      </c>
      <c r="G148" s="131"/>
    </row>
    <row r="149" spans="1:7" s="16" customFormat="1" ht="18.75">
      <c r="A149" s="276"/>
      <c r="B149" s="130" t="s">
        <v>23</v>
      </c>
      <c r="C149" s="281" t="s">
        <v>21</v>
      </c>
      <c r="D149" s="281"/>
      <c r="E149" s="281"/>
      <c r="F149" s="131" t="s">
        <v>24</v>
      </c>
      <c r="G149" s="106"/>
    </row>
    <row r="150" spans="1:7" s="16" customFormat="1" ht="18.75" customHeight="1">
      <c r="A150" s="276"/>
      <c r="B150" s="131" t="s">
        <v>54</v>
      </c>
      <c r="C150" s="281" t="s">
        <v>77</v>
      </c>
      <c r="D150" s="281"/>
      <c r="E150" s="281"/>
      <c r="F150" s="109" t="s">
        <v>58</v>
      </c>
      <c r="G150" s="131"/>
    </row>
    <row r="151" spans="1:7" s="16" customFormat="1" ht="18.75">
      <c r="A151" s="276"/>
      <c r="B151" s="130" t="s">
        <v>309</v>
      </c>
      <c r="C151" s="276" t="s">
        <v>313</v>
      </c>
      <c r="D151" s="276"/>
      <c r="E151" s="276"/>
      <c r="F151" s="130" t="s">
        <v>310</v>
      </c>
      <c r="G151" s="131"/>
    </row>
    <row r="152" spans="1:7" s="16" customFormat="1" ht="18.75">
      <c r="A152" s="276"/>
      <c r="B152" s="131" t="s">
        <v>29</v>
      </c>
      <c r="C152" s="281" t="s">
        <v>90</v>
      </c>
      <c r="D152" s="281"/>
      <c r="E152" s="281"/>
      <c r="F152" s="131" t="s">
        <v>89</v>
      </c>
      <c r="G152" s="131"/>
    </row>
    <row r="153" spans="1:7" s="16" customFormat="1" ht="18.75">
      <c r="A153" s="276"/>
      <c r="B153" s="131" t="s">
        <v>30</v>
      </c>
      <c r="C153" s="131" t="s">
        <v>31</v>
      </c>
      <c r="D153" s="281" t="s">
        <v>32</v>
      </c>
      <c r="E153" s="281"/>
      <c r="F153" s="281"/>
      <c r="G153" s="131"/>
    </row>
    <row r="154" spans="1:7" s="16" customFormat="1" ht="18.75">
      <c r="A154" s="276"/>
      <c r="B154" s="131" t="s">
        <v>33</v>
      </c>
      <c r="C154" s="130" t="s">
        <v>46</v>
      </c>
      <c r="D154" s="281" t="s">
        <v>34</v>
      </c>
      <c r="E154" s="281"/>
      <c r="F154" s="281"/>
      <c r="G154" s="131"/>
    </row>
    <row r="155" spans="1:7" s="16" customFormat="1" ht="18.75" customHeight="1">
      <c r="A155" s="284" t="s">
        <v>350</v>
      </c>
      <c r="B155" s="285"/>
      <c r="C155" s="285"/>
      <c r="D155" s="285"/>
      <c r="E155" s="285"/>
      <c r="F155" s="285"/>
      <c r="G155" s="286"/>
    </row>
    <row r="156" spans="1:7" s="16" customFormat="1" ht="34.5" customHeight="1">
      <c r="A156" s="287" t="s">
        <v>295</v>
      </c>
      <c r="B156" s="287"/>
      <c r="C156" s="287"/>
      <c r="D156" s="287"/>
      <c r="E156" s="287"/>
      <c r="F156" s="287"/>
      <c r="G156" s="287"/>
    </row>
    <row r="157" spans="1:7" s="16" customFormat="1" ht="18.75" customHeight="1">
      <c r="A157" s="288" t="s">
        <v>51</v>
      </c>
      <c r="B157" s="288"/>
      <c r="C157" s="288"/>
      <c r="D157" s="288"/>
      <c r="E157" s="288"/>
      <c r="F157" s="288"/>
      <c r="G157" s="288"/>
    </row>
    <row r="158" spans="1:7" s="16" customFormat="1" ht="18.75">
      <c r="A158" s="290" t="s">
        <v>36</v>
      </c>
      <c r="B158" s="290"/>
      <c r="C158" s="107" t="s">
        <v>37</v>
      </c>
      <c r="D158" s="104"/>
      <c r="E158" s="108" t="s">
        <v>38</v>
      </c>
      <c r="F158" s="108"/>
      <c r="G158" s="104"/>
    </row>
    <row r="161" spans="1:7" ht="18.75" customHeight="1">
      <c r="A161" s="173" t="s">
        <v>52</v>
      </c>
      <c r="B161" s="173"/>
      <c r="C161" s="173"/>
      <c r="D161" s="173"/>
      <c r="E161" s="173"/>
      <c r="F161" s="173"/>
      <c r="G161" s="173"/>
    </row>
    <row r="162" spans="1:7" ht="14.25" thickBot="1">
      <c r="A162" s="174" t="s">
        <v>374</v>
      </c>
      <c r="B162" s="174"/>
      <c r="C162" s="123"/>
      <c r="D162" s="175">
        <v>51</v>
      </c>
      <c r="E162" s="175"/>
      <c r="F162" s="176" t="s">
        <v>375</v>
      </c>
      <c r="G162" s="176"/>
    </row>
    <row r="163" spans="1:7" ht="21" customHeight="1">
      <c r="A163" s="124" t="s">
        <v>390</v>
      </c>
      <c r="B163" s="141" t="s">
        <v>2</v>
      </c>
      <c r="C163" s="141" t="s">
        <v>3</v>
      </c>
      <c r="D163" s="177" t="s">
        <v>4</v>
      </c>
      <c r="E163" s="178"/>
      <c r="F163" s="141" t="s">
        <v>5</v>
      </c>
      <c r="G163" s="125" t="s">
        <v>6</v>
      </c>
    </row>
    <row r="164" spans="1:7" ht="21" customHeight="1">
      <c r="A164" s="179" t="s">
        <v>391</v>
      </c>
      <c r="B164" s="24" t="s">
        <v>8</v>
      </c>
      <c r="C164" s="126">
        <v>0.6</v>
      </c>
      <c r="D164" s="182" t="s">
        <v>376</v>
      </c>
      <c r="E164" s="183"/>
      <c r="F164" s="184"/>
      <c r="G164" s="127">
        <v>1.95</v>
      </c>
    </row>
    <row r="165" spans="1:7" ht="21" customHeight="1">
      <c r="A165" s="180"/>
      <c r="B165" s="24" t="s">
        <v>9</v>
      </c>
      <c r="C165" s="24" t="s">
        <v>62</v>
      </c>
      <c r="D165" s="182" t="s">
        <v>75</v>
      </c>
      <c r="E165" s="184"/>
      <c r="F165" s="24" t="s">
        <v>63</v>
      </c>
      <c r="G165" s="128"/>
    </row>
    <row r="166" spans="1:7" ht="21" customHeight="1">
      <c r="A166" s="180"/>
      <c r="B166" s="24" t="s">
        <v>11</v>
      </c>
      <c r="C166" s="24" t="s">
        <v>64</v>
      </c>
      <c r="D166" s="24" t="s">
        <v>99</v>
      </c>
      <c r="E166" s="24" t="s">
        <v>59</v>
      </c>
      <c r="F166" s="24" t="s">
        <v>293</v>
      </c>
      <c r="G166" s="128"/>
    </row>
    <row r="167" spans="1:7" ht="21" customHeight="1">
      <c r="A167" s="180"/>
      <c r="B167" s="24" t="s">
        <v>15</v>
      </c>
      <c r="C167" s="24" t="s">
        <v>91</v>
      </c>
      <c r="D167" s="182" t="s">
        <v>377</v>
      </c>
      <c r="E167" s="184"/>
      <c r="F167" s="24" t="s">
        <v>378</v>
      </c>
      <c r="G167" s="128"/>
    </row>
    <row r="168" spans="1:7" ht="21" customHeight="1">
      <c r="A168" s="180"/>
      <c r="B168" s="24" t="s">
        <v>392</v>
      </c>
      <c r="C168" s="182" t="s">
        <v>379</v>
      </c>
      <c r="D168" s="183"/>
      <c r="E168" s="183"/>
      <c r="F168" s="183"/>
      <c r="G168" s="193"/>
    </row>
    <row r="169" spans="1:7" ht="21" customHeight="1">
      <c r="A169" s="180"/>
      <c r="B169" s="24" t="s">
        <v>20</v>
      </c>
      <c r="C169" s="182" t="s">
        <v>380</v>
      </c>
      <c r="D169" s="183"/>
      <c r="E169" s="184"/>
      <c r="F169" s="24" t="s">
        <v>381</v>
      </c>
      <c r="G169" s="128"/>
    </row>
    <row r="170" spans="1:7" ht="21" customHeight="1">
      <c r="A170" s="180"/>
      <c r="B170" s="24" t="s">
        <v>23</v>
      </c>
      <c r="C170" s="182" t="s">
        <v>282</v>
      </c>
      <c r="D170" s="183"/>
      <c r="E170" s="184"/>
      <c r="F170" s="24" t="s">
        <v>24</v>
      </c>
      <c r="G170" s="128"/>
    </row>
    <row r="171" spans="1:7" ht="21" customHeight="1">
      <c r="A171" s="180"/>
      <c r="B171" s="24" t="s">
        <v>54</v>
      </c>
      <c r="C171" s="182" t="s">
        <v>382</v>
      </c>
      <c r="D171" s="183"/>
      <c r="E171" s="184"/>
      <c r="F171" s="24" t="s">
        <v>383</v>
      </c>
      <c r="G171" s="128"/>
    </row>
    <row r="172" spans="1:7" ht="21" customHeight="1">
      <c r="A172" s="180"/>
      <c r="B172" s="25" t="s">
        <v>284</v>
      </c>
      <c r="C172" s="164" t="s">
        <v>66</v>
      </c>
      <c r="D172" s="165"/>
      <c r="E172" s="166"/>
      <c r="F172" s="143"/>
      <c r="G172" s="129"/>
    </row>
    <row r="173" spans="1:7" ht="21" customHeight="1">
      <c r="A173" s="180"/>
      <c r="B173" s="25" t="s">
        <v>67</v>
      </c>
      <c r="C173" s="164" t="s">
        <v>384</v>
      </c>
      <c r="D173" s="165"/>
      <c r="E173" s="166"/>
      <c r="F173" s="25" t="s">
        <v>385</v>
      </c>
      <c r="G173" s="129"/>
    </row>
    <row r="174" spans="1:7" ht="21" customHeight="1">
      <c r="A174" s="180"/>
      <c r="B174" s="25" t="s">
        <v>393</v>
      </c>
      <c r="C174" s="164" t="s">
        <v>27</v>
      </c>
      <c r="D174" s="165"/>
      <c r="E174" s="165"/>
      <c r="F174" s="166"/>
      <c r="G174" s="129"/>
    </row>
    <row r="175" spans="1:7" ht="21" customHeight="1">
      <c r="A175" s="180"/>
      <c r="B175" s="25" t="s">
        <v>29</v>
      </c>
      <c r="C175" s="164" t="s">
        <v>386</v>
      </c>
      <c r="D175" s="165"/>
      <c r="E175" s="166"/>
      <c r="F175" s="25" t="s">
        <v>387</v>
      </c>
      <c r="G175" s="129"/>
    </row>
    <row r="176" spans="1:7" ht="21" customHeight="1">
      <c r="A176" s="180"/>
      <c r="B176" s="25" t="s">
        <v>30</v>
      </c>
      <c r="C176" s="25" t="s">
        <v>71</v>
      </c>
      <c r="D176" s="164" t="s">
        <v>32</v>
      </c>
      <c r="E176" s="165"/>
      <c r="F176" s="166"/>
      <c r="G176" s="129"/>
    </row>
    <row r="177" spans="1:7" ht="21" customHeight="1">
      <c r="A177" s="181"/>
      <c r="B177" s="25" t="s">
        <v>33</v>
      </c>
      <c r="C177" s="25" t="s">
        <v>46</v>
      </c>
      <c r="D177" s="164" t="s">
        <v>34</v>
      </c>
      <c r="E177" s="165"/>
      <c r="F177" s="166"/>
      <c r="G177" s="129"/>
    </row>
    <row r="178" spans="1:7" ht="21" customHeight="1">
      <c r="A178" s="187" t="s">
        <v>388</v>
      </c>
      <c r="B178" s="188"/>
      <c r="C178" s="188"/>
      <c r="D178" s="188"/>
      <c r="E178" s="188"/>
      <c r="F178" s="188"/>
      <c r="G178" s="189"/>
    </row>
    <row r="179" spans="1:7" ht="31.5" customHeight="1" thickBot="1">
      <c r="A179" s="190" t="s">
        <v>389</v>
      </c>
      <c r="B179" s="191"/>
      <c r="C179" s="191"/>
      <c r="D179" s="191"/>
      <c r="E179" s="191"/>
      <c r="F179" s="191"/>
      <c r="G179" s="192"/>
    </row>
    <row r="180" spans="1:7" ht="21" customHeight="1">
      <c r="A180" s="168" t="s">
        <v>51</v>
      </c>
      <c r="B180" s="169"/>
      <c r="C180" s="169"/>
      <c r="D180" s="169"/>
      <c r="E180" s="169"/>
      <c r="F180" s="169"/>
      <c r="G180" s="170"/>
    </row>
    <row r="181" spans="1:7">
      <c r="A181" s="171" t="s">
        <v>36</v>
      </c>
      <c r="B181" s="171"/>
      <c r="C181" s="172" t="s">
        <v>37</v>
      </c>
      <c r="D181" s="172"/>
      <c r="E181" s="17"/>
      <c r="F181" s="17" t="s">
        <v>38</v>
      </c>
    </row>
  </sheetData>
  <mergeCells count="178">
    <mergeCell ref="A135:G135"/>
    <mergeCell ref="A136:B136"/>
    <mergeCell ref="A140:G140"/>
    <mergeCell ref="A141:B141"/>
    <mergeCell ref="D141:E141"/>
    <mergeCell ref="F141:G141"/>
    <mergeCell ref="A158:B158"/>
    <mergeCell ref="A143:A154"/>
    <mergeCell ref="D143:F143"/>
    <mergeCell ref="D144:E144"/>
    <mergeCell ref="D146:E146"/>
    <mergeCell ref="D147:E147"/>
    <mergeCell ref="C148:E148"/>
    <mergeCell ref="C149:E149"/>
    <mergeCell ref="C150:E150"/>
    <mergeCell ref="A155:G155"/>
    <mergeCell ref="A156:G156"/>
    <mergeCell ref="A157:G157"/>
    <mergeCell ref="A133:G133"/>
    <mergeCell ref="A134:G134"/>
    <mergeCell ref="C151:E151"/>
    <mergeCell ref="C152:E152"/>
    <mergeCell ref="D153:F153"/>
    <mergeCell ref="D154:F154"/>
    <mergeCell ref="D142:E142"/>
    <mergeCell ref="C128:E128"/>
    <mergeCell ref="C129:E129"/>
    <mergeCell ref="D121:F121"/>
    <mergeCell ref="D122:E122"/>
    <mergeCell ref="D124:E124"/>
    <mergeCell ref="D125:E125"/>
    <mergeCell ref="A118:G118"/>
    <mergeCell ref="A119:B119"/>
    <mergeCell ref="D119:E119"/>
    <mergeCell ref="F119:G119"/>
    <mergeCell ref="D131:F131"/>
    <mergeCell ref="A121:A132"/>
    <mergeCell ref="D132:F132"/>
    <mergeCell ref="D130:E130"/>
    <mergeCell ref="C126:E126"/>
    <mergeCell ref="C127:E127"/>
    <mergeCell ref="D120:E120"/>
    <mergeCell ref="A99:A110"/>
    <mergeCell ref="D99:F99"/>
    <mergeCell ref="D100:E100"/>
    <mergeCell ref="D102:E102"/>
    <mergeCell ref="C103:E103"/>
    <mergeCell ref="C104:E104"/>
    <mergeCell ref="C105:E105"/>
    <mergeCell ref="C106:E106"/>
    <mergeCell ref="C107:E107"/>
    <mergeCell ref="A114:B114"/>
    <mergeCell ref="C114:D114"/>
    <mergeCell ref="C108:E108"/>
    <mergeCell ref="D109:F109"/>
    <mergeCell ref="D110:F110"/>
    <mergeCell ref="A111:G111"/>
    <mergeCell ref="A96:G96"/>
    <mergeCell ref="A97:B97"/>
    <mergeCell ref="D97:E97"/>
    <mergeCell ref="F97:G97"/>
    <mergeCell ref="A112:G112"/>
    <mergeCell ref="A113:G113"/>
    <mergeCell ref="D98:E98"/>
    <mergeCell ref="A76:A89"/>
    <mergeCell ref="D76:F76"/>
    <mergeCell ref="D77:E77"/>
    <mergeCell ref="D79:F79"/>
    <mergeCell ref="C80:E80"/>
    <mergeCell ref="C81:E81"/>
    <mergeCell ref="C82:E82"/>
    <mergeCell ref="C83:E83"/>
    <mergeCell ref="C84:E84"/>
    <mergeCell ref="A92:G92"/>
    <mergeCell ref="A93:B93"/>
    <mergeCell ref="C93:D93"/>
    <mergeCell ref="D89:F89"/>
    <mergeCell ref="A73:G73"/>
    <mergeCell ref="A74:B74"/>
    <mergeCell ref="D74:E74"/>
    <mergeCell ref="F74:G74"/>
    <mergeCell ref="D75:E75"/>
    <mergeCell ref="C85:E85"/>
    <mergeCell ref="A67:G67"/>
    <mergeCell ref="A68:G68"/>
    <mergeCell ref="D64:F64"/>
    <mergeCell ref="D65:F65"/>
    <mergeCell ref="A90:G90"/>
    <mergeCell ref="A91:G91"/>
    <mergeCell ref="C86:F86"/>
    <mergeCell ref="C87:E87"/>
    <mergeCell ref="D88:F88"/>
    <mergeCell ref="C60:E60"/>
    <mergeCell ref="C61:E61"/>
    <mergeCell ref="C62:E62"/>
    <mergeCell ref="C63:F63"/>
    <mergeCell ref="D54:E54"/>
    <mergeCell ref="A66:G66"/>
    <mergeCell ref="A52:G52"/>
    <mergeCell ref="A53:B53"/>
    <mergeCell ref="D53:E53"/>
    <mergeCell ref="F53:G53"/>
    <mergeCell ref="A69:B69"/>
    <mergeCell ref="A55:A65"/>
    <mergeCell ref="D55:F55"/>
    <mergeCell ref="D57:F57"/>
    <mergeCell ref="C58:E58"/>
    <mergeCell ref="C59:E59"/>
    <mergeCell ref="A44:G44"/>
    <mergeCell ref="A45:G45"/>
    <mergeCell ref="D42:F42"/>
    <mergeCell ref="C36:E36"/>
    <mergeCell ref="C37:E37"/>
    <mergeCell ref="C38:F38"/>
    <mergeCell ref="D39:F39"/>
    <mergeCell ref="A29:A42"/>
    <mergeCell ref="D29:F29"/>
    <mergeCell ref="D30:E30"/>
    <mergeCell ref="D32:E32"/>
    <mergeCell ref="C40:F40"/>
    <mergeCell ref="A43:G43"/>
    <mergeCell ref="C33:E33"/>
    <mergeCell ref="C34:E34"/>
    <mergeCell ref="C35:E35"/>
    <mergeCell ref="D41:F41"/>
    <mergeCell ref="A47:B47"/>
    <mergeCell ref="A26:G26"/>
    <mergeCell ref="A27:B27"/>
    <mergeCell ref="D27:E27"/>
    <mergeCell ref="F27:G27"/>
    <mergeCell ref="D28:E28"/>
    <mergeCell ref="A3:G3"/>
    <mergeCell ref="A4:B4"/>
    <mergeCell ref="F4:G4"/>
    <mergeCell ref="D5:E5"/>
    <mergeCell ref="A6:A18"/>
    <mergeCell ref="D7:F7"/>
    <mergeCell ref="D9:E9"/>
    <mergeCell ref="A21:G21"/>
    <mergeCell ref="C14:F14"/>
    <mergeCell ref="D17:F17"/>
    <mergeCell ref="A22:B22"/>
    <mergeCell ref="A19:G19"/>
    <mergeCell ref="A20:G20"/>
    <mergeCell ref="C10:E10"/>
    <mergeCell ref="C11:E11"/>
    <mergeCell ref="C12:E12"/>
    <mergeCell ref="C13:E13"/>
    <mergeCell ref="C16:E16"/>
    <mergeCell ref="D18:F18"/>
    <mergeCell ref="A178:G178"/>
    <mergeCell ref="A179:G179"/>
    <mergeCell ref="D165:E165"/>
    <mergeCell ref="D167:E167"/>
    <mergeCell ref="C168:G168"/>
    <mergeCell ref="C169:E169"/>
    <mergeCell ref="C170:E170"/>
    <mergeCell ref="C171:E171"/>
    <mergeCell ref="A180:G180"/>
    <mergeCell ref="A181:B181"/>
    <mergeCell ref="C181:D181"/>
    <mergeCell ref="A161:G161"/>
    <mergeCell ref="A162:B162"/>
    <mergeCell ref="D162:E162"/>
    <mergeCell ref="F162:G162"/>
    <mergeCell ref="D163:E163"/>
    <mergeCell ref="A164:A177"/>
    <mergeCell ref="D164:F164"/>
    <mergeCell ref="D176:F176"/>
    <mergeCell ref="D177:F177"/>
    <mergeCell ref="A1:G1"/>
    <mergeCell ref="C172:E172"/>
    <mergeCell ref="C173:E173"/>
    <mergeCell ref="C174:F174"/>
    <mergeCell ref="C175:E175"/>
    <mergeCell ref="D4:E4"/>
    <mergeCell ref="C15:E15"/>
    <mergeCell ref="D6:F6"/>
  </mergeCells>
  <phoneticPr fontId="2" type="noConversion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修改</vt:lpstr>
      <vt:lpstr>去年版目录</vt:lpstr>
      <vt:lpstr>价格通知单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许香月</dc:creator>
  <cp:lastModifiedBy>Administrator</cp:lastModifiedBy>
  <cp:lastPrinted>2022-11-21T00:31:14Z</cp:lastPrinted>
  <dcterms:created xsi:type="dcterms:W3CDTF">2022-09-21T08:22:57Z</dcterms:created>
  <dcterms:modified xsi:type="dcterms:W3CDTF">2023-02-15T06:52:08Z</dcterms:modified>
</cp:coreProperties>
</file>